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metropolitanpolice-my.sharepoint.com/personal/rahul_malde_met_police_uk/Documents/Documents/Projects/Hazardous Waste Management/2. ITT Pack/"/>
    </mc:Choice>
  </mc:AlternateContent>
  <xr:revisionPtr revIDLastSave="0" documentId="8_{F086E04C-B02D-4929-A0D3-E723DAA60012}" xr6:coauthVersionLast="47" xr6:coauthVersionMax="47" xr10:uidLastSave="{00000000-0000-0000-0000-000000000000}"/>
  <bookViews>
    <workbookView xWindow="-54120" yWindow="-735" windowWidth="29040" windowHeight="15720" activeTab="1" xr2:uid="{00000000-000D-0000-FFFF-FFFF00000000}"/>
  </bookViews>
  <sheets>
    <sheet name="1. ITT Tenderer Details" sheetId="1" r:id="rId1"/>
    <sheet name="2. Tenderer Information" sheetId="20" r:id="rId2"/>
    <sheet name="TENDER SUMMARY - MPS USE" sheetId="9" state="hidden" r:id="rId3"/>
    <sheet name="Coach.1" sheetId="23" state="hidden" r:id="rId4"/>
    <sheet name="Coach.2" sheetId="24" state="hidden" r:id="rId5"/>
    <sheet name="Coach.3" sheetId="25" state="hidden" r:id="rId6"/>
    <sheet name="3. Price Schedule A" sheetId="31" r:id="rId7"/>
    <sheet name="4. Evaluation Methodlogy" sheetId="22" r:id="rId8"/>
  </sheets>
  <calcPr calcId="191028"/>
  <customWorkbookViews>
    <customWorkbookView name="Snell Adam - MO11 Operational Support Services - Personal View" guid="{62D266B9-5920-45B5-9196-9D8958E43F80}" mergeInterval="0" personalView="1" maximized="1" xWindow="-11" yWindow="-11" windowWidth="1942" windowHeight="1162" activeSheetId="3" showComments="commIndAndComment"/>
    <customWorkbookView name="Aubeeluck Akaash - HQ Commercial Services - Personal View" guid="{C580704F-A120-46E1-AC7F-9D8A8505E556}" mergeInterval="0" personalView="1" maximized="1" xWindow="-8" yWindow="-8" windowWidth="1936" windowHeight="1056" activeSheetId="3"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9" i="31" l="1"/>
  <c r="I12" i="31"/>
  <c r="I11" i="31"/>
  <c r="I10" i="31"/>
  <c r="I22" i="31"/>
  <c r="J57" i="31"/>
  <c r="I9" i="31"/>
  <c r="I27" i="31"/>
  <c r="I26" i="31"/>
  <c r="I25" i="31"/>
  <c r="I24" i="31"/>
  <c r="I23" i="31"/>
  <c r="I21" i="31"/>
  <c r="I20" i="31"/>
  <c r="I19" i="31"/>
  <c r="I18" i="31"/>
  <c r="I17" i="31"/>
  <c r="I16" i="31"/>
  <c r="I15" i="31"/>
  <c r="I14" i="31"/>
  <c r="I13" i="31"/>
  <c r="I55" i="31"/>
  <c r="I54" i="31"/>
  <c r="I53" i="31"/>
  <c r="I52" i="31"/>
  <c r="I51" i="31"/>
  <c r="I50" i="31"/>
  <c r="I49" i="31"/>
  <c r="I48" i="31"/>
  <c r="I47" i="31"/>
  <c r="I42" i="31"/>
  <c r="I41" i="31"/>
  <c r="I40" i="31"/>
  <c r="I39" i="31"/>
  <c r="I38" i="31"/>
  <c r="I37" i="31"/>
  <c r="I36" i="31"/>
  <c r="I35" i="31"/>
  <c r="I30" i="31"/>
  <c r="I28" i="31"/>
  <c r="J115" i="25" l="1"/>
  <c r="G115" i="25"/>
  <c r="D115" i="25"/>
  <c r="K114" i="25"/>
  <c r="L114" i="25" s="1"/>
  <c r="H114" i="25"/>
  <c r="I114" i="25" s="1"/>
  <c r="E114" i="25"/>
  <c r="F114" i="25" s="1"/>
  <c r="K113" i="25"/>
  <c r="L113" i="25" s="1"/>
  <c r="H113" i="25"/>
  <c r="I113" i="25" s="1"/>
  <c r="E113" i="25"/>
  <c r="F113" i="25" s="1"/>
  <c r="K112" i="25"/>
  <c r="L112" i="25" s="1"/>
  <c r="H112" i="25"/>
  <c r="I112" i="25" s="1"/>
  <c r="E112" i="25"/>
  <c r="F112" i="25" s="1"/>
  <c r="K89" i="25"/>
  <c r="H89" i="25"/>
  <c r="E89" i="25"/>
  <c r="L87" i="25"/>
  <c r="I87" i="25"/>
  <c r="F87" i="25"/>
  <c r="L86" i="25"/>
  <c r="I86" i="25"/>
  <c r="F86" i="25"/>
  <c r="L85" i="25"/>
  <c r="I85" i="25"/>
  <c r="F85" i="25"/>
  <c r="J98" i="24"/>
  <c r="G98" i="24"/>
  <c r="D98" i="24"/>
  <c r="E99" i="24" s="1"/>
  <c r="K97" i="24"/>
  <c r="L97" i="24" s="1"/>
  <c r="H97" i="24"/>
  <c r="I97" i="24" s="1"/>
  <c r="E97" i="24"/>
  <c r="F97" i="24" s="1"/>
  <c r="K96" i="24"/>
  <c r="L96" i="24" s="1"/>
  <c r="H96" i="24"/>
  <c r="I96" i="24" s="1"/>
  <c r="E96" i="24"/>
  <c r="F96" i="24" s="1"/>
  <c r="K95" i="24"/>
  <c r="L95" i="24" s="1"/>
  <c r="H95" i="24"/>
  <c r="I95" i="24" s="1"/>
  <c r="E95" i="24"/>
  <c r="F95" i="24" s="1"/>
  <c r="K72" i="24"/>
  <c r="H72" i="24"/>
  <c r="E72" i="24"/>
  <c r="L70" i="24"/>
  <c r="I70" i="24"/>
  <c r="F70" i="24"/>
  <c r="L69" i="24"/>
  <c r="I69" i="24"/>
  <c r="F69" i="24"/>
  <c r="L68" i="24"/>
  <c r="I68" i="24"/>
  <c r="F68" i="24"/>
  <c r="E116" i="25" l="1"/>
  <c r="K50" i="23"/>
  <c r="H50" i="23"/>
  <c r="E50" i="23"/>
  <c r="L48" i="23"/>
  <c r="L47" i="23"/>
  <c r="L46" i="23"/>
  <c r="I48" i="23"/>
  <c r="I47" i="23"/>
  <c r="I46" i="23"/>
  <c r="F48" i="23"/>
  <c r="F47" i="23"/>
  <c r="F46" i="23"/>
  <c r="J76" i="23"/>
  <c r="G76" i="23"/>
  <c r="D76" i="23"/>
  <c r="K75" i="23"/>
  <c r="L75" i="23" s="1"/>
  <c r="H75" i="23"/>
  <c r="I75" i="23" s="1"/>
  <c r="E75" i="23"/>
  <c r="F75" i="23" s="1"/>
  <c r="K74" i="23"/>
  <c r="L74" i="23" s="1"/>
  <c r="H74" i="23"/>
  <c r="I74" i="23" s="1"/>
  <c r="E74" i="23"/>
  <c r="F74" i="23" s="1"/>
  <c r="K73" i="23"/>
  <c r="L73" i="23" s="1"/>
  <c r="H73" i="23"/>
  <c r="I73" i="23" s="1"/>
  <c r="E73" i="23"/>
  <c r="F73" i="23" s="1"/>
  <c r="E77" i="23" l="1"/>
  <c r="C20" i="9" l="1"/>
  <c r="C14" i="9"/>
  <c r="C13" i="9"/>
  <c r="C12" i="9"/>
  <c r="C11" i="9"/>
  <c r="C9" i="9"/>
  <c r="C8" i="9"/>
  <c r="C6" i="9"/>
  <c r="C18" i="9" l="1"/>
  <c r="C16" i="9"/>
  <c r="C7" i="9" l="1"/>
</calcChain>
</file>

<file path=xl/sharedStrings.xml><?xml version="1.0" encoding="utf-8"?>
<sst xmlns="http://schemas.openxmlformats.org/spreadsheetml/2006/main" count="645" uniqueCount="250">
  <si>
    <t>RESPONSE DOCUMENT</t>
  </si>
  <si>
    <t>EXCEL CONTRACT PRICING SHEET</t>
  </si>
  <si>
    <t>TENDERER RESPONSE - PLEASE COMPLETE ALL YELLOW CELLS</t>
  </si>
  <si>
    <t>BUYER</t>
  </si>
  <si>
    <t>COMPANY NAME:-</t>
  </si>
  <si>
    <t>     </t>
  </si>
  <si>
    <t xml:space="preserve">The MPS on behalf of The Mayor’s Office for Policing and Crime </t>
  </si>
  <si>
    <t>CONTACT NAME:-</t>
  </si>
  <si>
    <t xml:space="preserve">Rahul Malde </t>
  </si>
  <si>
    <t>ROLE:-</t>
  </si>
  <si>
    <t>Commercial Manager</t>
  </si>
  <si>
    <t>EMAIL ADDRESS:-</t>
  </si>
  <si>
    <t>      </t>
  </si>
  <si>
    <t>Rahul.Malde@met.police.uk</t>
  </si>
  <si>
    <t>Please read the Important Notice and continue to the next worksheet</t>
  </si>
  <si>
    <t>IMPORTANT NOTICE:-</t>
  </si>
  <si>
    <t>The MPS reserves the right at any time to issue further supplementary instructions, updates and amendments to this ITT document during tender publication. Any changes made will be communicated through the e-Tendering platform and if required, a new version of the document with the changes included will be published. It is a mandatory requirement (unless otherwise stated) for the Tenderer to fully complete all ITT documents and any other related annexes in relation to this tender unless otherwise stated.  Late tenders will not be accepted unless a substantiated technical issue with the e-Tendering Portal prevents submission. The MPS reserves the right, at its own discretion, to extend the tender publication time.
The MPS also reserves the right, at any point and without notice, to discontinue the ITT process without awarding a contract, whether such discontinuance is related to the content of tenders or otherwise. In such circumstances, the MPS will not reimburse any expenses incurred by any person in the consideration of and / or response to the ITT in its entirety. The Tenderer shall make all tenders, proposals and submissions relating to this ITT, entirely at their own risk.</t>
  </si>
  <si>
    <t>Tenderer to note the following:</t>
  </si>
  <si>
    <t>As part of the award process and to enable a fair evaluation, the Tenderer must complete all mandatory sections within this Pricing Schedule in full, as instructed.</t>
  </si>
  <si>
    <t>The MPS shall evaluate NET pricing only. The Tenderer shall only enter NET pricing where indicated in this Pricing Schedule. DO NOT INCLUDE VAT IN YOUR PRICING.</t>
  </si>
  <si>
    <t>The Pricing Schedule will be checked for full completion in the first instance and then evaluated (subject to compliance).</t>
  </si>
  <si>
    <t xml:space="preserve">When a yellow cell is completed, the cell shall change colour. Please note, the cell shall remain yellow unless an entry is completed. All mandatory cells that require a monetary value are shown as yellow and are defaulted to a value of £0.00.  </t>
  </si>
  <si>
    <t>The MPS shall reserve the right to raise clarifications to the Tenderer regardless of whether the Pricing Schedule are compliant or not. Where a clarification is raised by the MPS, the Tenderer will not be permitted to alter or change their original response unless expressly instructed by the MPS to rectify and record an error.
Any clarifications sent to the Tenderer by the MPS may have a 'deadline to respond' attached, therefore it is the sole responsibility of the Tenderer to ensure that clarifications sought by the MPS are responded to by the deadline stipulated. Clarification responses not received by the MPS deadline (or not received at all) may result in the question(s) to which the clarification is being raised, not being evaluated in its entirety. The Tenderer shall acknowledge that if the MPS cannot complete the evaluation due to an unanswered clarification, the MPS shall deem the tender bid invalid and reject the ITT in its entirety. The MPS decision is final.</t>
  </si>
  <si>
    <t>Validity of the Pricing Schedule</t>
  </si>
  <si>
    <t>Following Tenderer submission, a period of time shall be allocated by the MPS to conduct evaluations of tender responses. During this time, the Tenderer's submission in its entirety shall remain valid for a period of 6 months from the date of Tender submission via the e-Tendering portal.
During the validity period, no changes to the Tenderer's submission are permitted, including the Pricing Schedule.
The MPS shall seek to award and exchange the contract within the validity period.</t>
  </si>
  <si>
    <t>Instructions to the Tenderer to Complete Price Schedule A:</t>
  </si>
  <si>
    <t>**IMPORTANT**</t>
  </si>
  <si>
    <t>This documents contains one (1) Pricing Schedule that requires completion by the Tenderer (Price Schedule A).</t>
  </si>
  <si>
    <t>THE PRICING SCHEDULE CONTAINS THREE (3) SECTIONS AS INDICATED FOR THE TENDERER TO COMPLETE
SECTIONS 1 AND 2 ARE MANDATORY TO COMPLETE
SECTION 3 IS NON MANDATORY TO COMPLETE
ALL YELLOW CELLS ARE MANDATORY AND MUST BE COMPLETED BY THE TENDERER. FAILURE TO DO SO WILL RESULT IN A NON-COMPLIANT BID WHICH WILL BE REJECTED IN ITS ENTIRETY 
SEE FURTHER GUIDANCE BELOW</t>
  </si>
  <si>
    <t>It will be assumed by the MPS that the pricing entered in Price Schedule A will be inclusive of (but not limited to); the full management of the contract by the Tenderer, a Contract Manager overseeing the contract, the processing for bookings the service, sending of confirmations (bookings) by email and text, any technology required in order for the contract to operate, vehicles used, fuel costs and staff costs.
There should be no separate charges payable by the MPS to the Tenderer. The pricing submitted in Pricing Schedule A will be the fixed price the MPS will pay for Provision of Hazardous Waste Management, during the duration of the Contract Commencement Date.</t>
  </si>
  <si>
    <r>
      <rPr>
        <b/>
        <sz val="11"/>
        <rFont val="Arial"/>
        <family val="2"/>
      </rPr>
      <t>Section 2 - Waste Equipment Product Offering</t>
    </r>
    <r>
      <rPr>
        <sz val="11"/>
        <rFont val="Arial"/>
        <family val="2"/>
      </rPr>
      <t xml:space="preserve">
The Tenderer must complete all yellow cells within this section using numeric characters only with a maximum of 2 decimal places, for example, 52.55. (Any numbers entered will automatically convert to a UK Sterling currency).
Weighting (%) is applied where indicated and this weighting shall be used for evaluation purposes.</t>
    </r>
  </si>
  <si>
    <r>
      <rPr>
        <b/>
        <sz val="11"/>
        <rFont val="Arial"/>
        <family val="2"/>
      </rPr>
      <t>Section 3 - Other Waste Collection and Equipment Product Offering</t>
    </r>
    <r>
      <rPr>
        <sz val="11"/>
        <rFont val="Arial"/>
        <family val="2"/>
      </rPr>
      <t xml:space="preserve">
This section is non-Mandatory for completion, however please see the guidance below should the Tenderer wish to enter a price.
The Tenderer should use numeric characters only with a maximum of 2 decimal places, for example, 52.55. (Any numbers entered will automatically convert to a UK Sterling currency).
For this section only, if the Tenderer does not wish to enter a price, the Tenderer must enter</t>
    </r>
    <r>
      <rPr>
        <b/>
        <sz val="11"/>
        <rFont val="Arial"/>
        <family val="2"/>
      </rPr>
      <t xml:space="preserve"> N/A </t>
    </r>
    <r>
      <rPr>
        <sz val="11"/>
        <rFont val="Arial"/>
        <family val="2"/>
      </rPr>
      <t>in the white cell.</t>
    </r>
  </si>
  <si>
    <t>Tender Summary for MPS only</t>
  </si>
  <si>
    <t xml:space="preserve">Tendered Values </t>
  </si>
  <si>
    <t>Price Schedule A</t>
  </si>
  <si>
    <t>Unit cost of FLP Bicycles</t>
  </si>
  <si>
    <t>Total Contract Value for 650 FLP Bicycles</t>
  </si>
  <si>
    <t>Unit cost of FLP Bicycles from 1 unit up to 5</t>
  </si>
  <si>
    <t>Unit cost of FLP Bicycles from 151 up to 165 units</t>
  </si>
  <si>
    <t>Price Schedule B</t>
  </si>
  <si>
    <t>Full Day Rate</t>
  </si>
  <si>
    <t>Half Day Rate</t>
  </si>
  <si>
    <t xml:space="preserve">Single Session </t>
  </si>
  <si>
    <t>Labour Rate for up to an 1 hour</t>
  </si>
  <si>
    <t>Price Schedule C</t>
  </si>
  <si>
    <t xml:space="preserve">Basket of Cycle Accessoires (Total Basket Cost) </t>
  </si>
  <si>
    <t>Price Schedule D</t>
  </si>
  <si>
    <t>Basket of Bicycle Parts inc Labour (Total Basket Cost)</t>
  </si>
  <si>
    <t>Price Schedule E</t>
  </si>
  <si>
    <t>Provision of De-commissioning and Disposal Services (Unit Cost)</t>
  </si>
  <si>
    <t>Coach &amp; Driver Hire Contract Price Schedule - COUPA 1786</t>
  </si>
  <si>
    <t>ALL YELLOW CELLS MUST BE COMPLETED BY THE TENDERER</t>
  </si>
  <si>
    <t>Vehicle Category Type</t>
  </si>
  <si>
    <t xml:space="preserve">SECTION 1: 
Coach and Driver Hire - Rate Card 
</t>
  </si>
  <si>
    <t xml:space="preserve">29 Seater </t>
  </si>
  <si>
    <t xml:space="preserve">34 Seater </t>
  </si>
  <si>
    <t xml:space="preserve">53 Seater </t>
  </si>
  <si>
    <t>The MPS will require a flat hourly rate between the times of 12:00 to 23:59 - Monday to Sunday (Excluding Bank Holidays, Christmas Day, Boxing Day and New Years Day).  1x Driver up to a maxmium of 9 hours driving time.</t>
  </si>
  <si>
    <t>29 Seater Coach - 1x Driver
Charge Per Hour (up to 9 hours)
 (Pick and Drop off within M25)</t>
  </si>
  <si>
    <t>34 Seater Coach - 1x Driver
Charge Per Hour (up to 9 hours)
(Pick and Drop off within M25)</t>
  </si>
  <si>
    <t>53 Seater Coach - 1x Driver
Charge Per Hour (up to 9 hours)
(Pick and Drop off within M25)</t>
  </si>
  <si>
    <t xml:space="preserve">Bidder Response Required
</t>
  </si>
  <si>
    <t>Weighting 2.5%</t>
  </si>
  <si>
    <t>Weighting 20%</t>
  </si>
  <si>
    <t xml:space="preserve">Pick up and drop off completed within these times </t>
  </si>
  <si>
    <t>12:00 to 23:59</t>
  </si>
  <si>
    <t xml:space="preserve">SECTION 2: 
Additional Driver
</t>
  </si>
  <si>
    <t>For booked journeys where it is required to have an additional driver on board the coach due to driving hours.</t>
  </si>
  <si>
    <t>29 Seater Coach - 1x Additional Driver
 (Pick and Drop off within M25)</t>
  </si>
  <si>
    <t>34 Seater Coach - 1x Additional Driver
(Pick and Drop off within M25)</t>
  </si>
  <si>
    <t>53 Seater Coach - 1x Additional Driver
(Pick and Drop off within M25)</t>
  </si>
  <si>
    <t>Weighting 1.00%</t>
  </si>
  <si>
    <t>Weighting 8%</t>
  </si>
  <si>
    <t>Supplement for Second Driver</t>
  </si>
  <si>
    <t xml:space="preserve">SECTION 3: 
Supplement Charge Per Hour
</t>
  </si>
  <si>
    <t>For booked journeys where it is required to extend journey time.</t>
  </si>
  <si>
    <t>29 Seater Coach - 
Supplement Charge per hour
 (Pick and Drop off within M25)</t>
  </si>
  <si>
    <t>34 Seater Coach - 
Supplement Charge per hour
 (Pick and Drop off within M25)</t>
  </si>
  <si>
    <t>53 Seater Coach - 
Supplement Charge per hour
 (Pick and Drop off within M25)</t>
  </si>
  <si>
    <t>Weighting 15%</t>
  </si>
  <si>
    <t>Supplement Charge per hour</t>
  </si>
  <si>
    <t xml:space="preserve">SECTION 2: 
Saturday/ Sunday/ UK Bank Holidays (Premium rates)
(Excluding Christmas Day, Boxing Day and New Years Day)
</t>
  </si>
  <si>
    <t>29 Seater Coach (1x Driver)
Max 9 Hours (Pick and Drop off within M25)</t>
  </si>
  <si>
    <t>34 Seater Coach (1x Driver)
Max 9 Hours (Pick and Drop off within M25)</t>
  </si>
  <si>
    <t>53 Seater Coach (1x Driver)
Max 9 Hours (Pick and Drop off within M25)</t>
  </si>
  <si>
    <t>Weighting 10%</t>
  </si>
  <si>
    <t>Days</t>
  </si>
  <si>
    <t>Premium</t>
  </si>
  <si>
    <t>Total Rate</t>
  </si>
  <si>
    <t>Saturday</t>
  </si>
  <si>
    <t>Sunday</t>
  </si>
  <si>
    <t>Bank Holiday</t>
  </si>
  <si>
    <t>Average Premium Rate</t>
  </si>
  <si>
    <t xml:space="preserve">SECTION 3: Major Event - Notting Hill (August)
</t>
  </si>
  <si>
    <t>No of Coaches Hired</t>
  </si>
  <si>
    <t>Rate
9 Hours Max (1x Driver)</t>
  </si>
  <si>
    <t>100 - 149</t>
  </si>
  <si>
    <t>150 - 179</t>
  </si>
  <si>
    <t>180 - 199</t>
  </si>
  <si>
    <t>Weighted 5%</t>
  </si>
  <si>
    <t>200 +</t>
  </si>
  <si>
    <t xml:space="preserve">SECTION 3: Volumes &amp; Discounts
</t>
  </si>
  <si>
    <t xml:space="preserve">Standard Vehicle </t>
  </si>
  <si>
    <t xml:space="preserve">Executive Vehicle </t>
  </si>
  <si>
    <t>MPV/7-Seater</t>
  </si>
  <si>
    <t xml:space="preserve">SECTION 3a: Volumes &amp; Discounts
Discounts based on volume of bookings reached 
</t>
  </si>
  <si>
    <t>AUTOMATED 
DO NOT ENTER PRICING HERE</t>
  </si>
  <si>
    <t>Standard Charges - First 3 miles of Journey only
1. Volume thresholds reset annually
2. Where a discount is applied the change in rate shall come into affect within 10 days and the MPS shall be charged the discounted rate until the 31st March, the year of the rate change.</t>
  </si>
  <si>
    <t>Discount %</t>
  </si>
  <si>
    <t>Discount Rate (£)</t>
  </si>
  <si>
    <t xml:space="preserve">Change in rate from Section 1a? (£) </t>
  </si>
  <si>
    <t>100 - 199 (bookings from 1st April to 31st March)</t>
  </si>
  <si>
    <t>200 - 299 ((bookings from 1st April to 31st March)</t>
  </si>
  <si>
    <t>300+ (bookings from 1st April to 31st March)</t>
  </si>
  <si>
    <t>Average Discount between Vehicle Category Types - Automated</t>
  </si>
  <si>
    <t xml:space="preserve">Highest Average Discount submitted out of the three Vehicle Types </t>
  </si>
  <si>
    <t>Highest Average Discount across three Vehicle Category Types</t>
  </si>
  <si>
    <t>Weighting 
2.5%</t>
  </si>
  <si>
    <t xml:space="preserve">SECTION 4: Exceptional Fares
</t>
  </si>
  <si>
    <t>Rate Card for Fares on exceptional days 
No Weighting Applied.</t>
  </si>
  <si>
    <t xml:space="preserve">First 3 Miles of Journey </t>
  </si>
  <si>
    <t>Per Mile Charge thereafter</t>
  </si>
  <si>
    <t>At any time on a bank or public holiday except Christmas Day</t>
  </si>
  <si>
    <t>Standard Vehicle</t>
  </si>
  <si>
    <t>Executive Vehicle</t>
  </si>
  <si>
    <t>MPV/7- Seater</t>
  </si>
  <si>
    <t>Any time on Easter Sunday</t>
  </si>
  <si>
    <t>For hiring beginning at any time on Christmas Day</t>
  </si>
  <si>
    <t>End of Pricing Schedule A</t>
  </si>
  <si>
    <t xml:space="preserve">SECTION 1:  
Coach and Driver Hire - Rate Card 
</t>
  </si>
  <si>
    <t xml:space="preserve">SECTION 2: 
Coach and Driver Hire Supplements
</t>
  </si>
  <si>
    <t xml:space="preserve">Rate Card for Coach and Driver Hire including Supplements
</t>
  </si>
  <si>
    <t>Section 1 - Hourly Rate against Coach Size</t>
  </si>
  <si>
    <t>The MPS will require a flat hourly rate between the times of 12:00 to 23:59 - Monday to Sunday (Excluding Bank Holidays, Christmas Day, Boxing Day and New Years Day).  1x Driver on Coach.   (Pick and Drop off within M25)</t>
  </si>
  <si>
    <t>Bidder Response</t>
  </si>
  <si>
    <t>Allocated Weighting</t>
  </si>
  <si>
    <t xml:space="preserve">29 Seater Coach </t>
  </si>
  <si>
    <t xml:space="preserve">34 Seater Coach </t>
  </si>
  <si>
    <t xml:space="preserve">53 Seater Coach </t>
  </si>
  <si>
    <t>Section 2 - Additional Driver Supplement</t>
  </si>
  <si>
    <t>Supplement Charge for additional Driver (29,34 &amp; 53)</t>
  </si>
  <si>
    <t>Section 3 - Bank Holiday Premium uplift</t>
  </si>
  <si>
    <t>Section 4 - Major Event - Nottiing Hill</t>
  </si>
  <si>
    <t>Preferential rates via a tiered volume for the hiring of coaches for Notting Hill Event</t>
  </si>
  <si>
    <t>53 Seater Coach  - 100 to 149</t>
  </si>
  <si>
    <t>53 Seater Coach  - 150 to 180</t>
  </si>
  <si>
    <t>53 Seater Coach  - 181 to 200</t>
  </si>
  <si>
    <t>53 Seater Coach  - 201+</t>
  </si>
  <si>
    <t>ALL YELLOW CELLS ARE MANDATORY AND MUST BE COMPLETED BY THE TENDERER.</t>
  </si>
  <si>
    <t xml:space="preserve">Waste Category </t>
  </si>
  <si>
    <t xml:space="preserve">Waste Description </t>
  </si>
  <si>
    <t>Unit of Measure</t>
  </si>
  <si>
    <t>Quantity</t>
  </si>
  <si>
    <t>Price per Unit £ (Exc. VAT, Inc. all associated costs)</t>
  </si>
  <si>
    <t>MPS Percentage Discount (%)</t>
  </si>
  <si>
    <t xml:space="preserve">MPS Price per Unit £ </t>
  </si>
  <si>
    <t xml:space="preserve">Oil Contaminated </t>
  </si>
  <si>
    <t>Gloves</t>
  </si>
  <si>
    <t>Soiled Rags</t>
  </si>
  <si>
    <t>Oil Absorbent Pads</t>
  </si>
  <si>
    <t>Oil collection</t>
  </si>
  <si>
    <t>Oil Waste</t>
  </si>
  <si>
    <t>1000-1800L Tank</t>
  </si>
  <si>
    <t>Waste Fluids</t>
  </si>
  <si>
    <t>Anti-Freeze Collection</t>
  </si>
  <si>
    <t>205 Litre Drum</t>
  </si>
  <si>
    <t>Brake Fluid</t>
  </si>
  <si>
    <t>Waste paint</t>
  </si>
  <si>
    <t>Parts Cleaning Fluid</t>
  </si>
  <si>
    <t>Container provided with equipment</t>
  </si>
  <si>
    <t>Mix/Contaminated Fuels Collection</t>
  </si>
  <si>
    <t>Empty Containers</t>
  </si>
  <si>
    <t>Waste Aerosol Cans</t>
  </si>
  <si>
    <t>Waste paint Tins</t>
  </si>
  <si>
    <t>Oil Containers (5/10/20 Litre Drum)</t>
  </si>
  <si>
    <t>IBC</t>
  </si>
  <si>
    <t>Empty Oil Container</t>
  </si>
  <si>
    <t>800 Litre</t>
  </si>
  <si>
    <t>Empty Plastic Drums</t>
  </si>
  <si>
    <t>Unit</t>
  </si>
  <si>
    <t>Empty Oil Drums</t>
  </si>
  <si>
    <t>Batteries</t>
  </si>
  <si>
    <t>Wet Batteries</t>
  </si>
  <si>
    <t>Battery Boxes</t>
  </si>
  <si>
    <t>Lithuman Batteries</t>
  </si>
  <si>
    <t>Filters</t>
  </si>
  <si>
    <t>Engine Fuel and Oil Filters</t>
  </si>
  <si>
    <t>Explosives Materials</t>
  </si>
  <si>
    <t>Seat Belts</t>
  </si>
  <si>
    <t>Per Seat Belt</t>
  </si>
  <si>
    <t>AirBags</t>
  </si>
  <si>
    <t>Per AirBag</t>
  </si>
  <si>
    <t>Electrical Equipment</t>
  </si>
  <si>
    <t>Electrical Waste</t>
  </si>
  <si>
    <t>Equipment Description</t>
  </si>
  <si>
    <t>Cleaning Wipes (Rags)</t>
  </si>
  <si>
    <t>Parts Washer 100 Volts</t>
  </si>
  <si>
    <t>Parts Washer 230 Volts</t>
  </si>
  <si>
    <t>Brake Cleaner (Air Operated)</t>
  </si>
  <si>
    <t>Automatic Parts Washer</t>
  </si>
  <si>
    <t>Hot Wash – 415 Volts</t>
  </si>
  <si>
    <t>Parts Cleaner – 230 Volts</t>
  </si>
  <si>
    <t>Spray Gun Cleaning</t>
  </si>
  <si>
    <r>
      <t xml:space="preserve">Section 3 - Other Waste Collection and Equipment Product Offering
</t>
    </r>
    <r>
      <rPr>
        <b/>
        <sz val="12"/>
        <rFont val="Arial"/>
        <family val="2"/>
      </rPr>
      <t>Completion of Section 3 is Non Mandatory</t>
    </r>
  </si>
  <si>
    <t>The MPS require Tenderers to enter a price, per product, for the exact item listed. Variant products will not be accepted</t>
  </si>
  <si>
    <t>Other Waste Collection</t>
  </si>
  <si>
    <t>RRP Unit Price £ (Exc. VAT, Inc. all associated costs)</t>
  </si>
  <si>
    <t xml:space="preserve">MPS Price £ </t>
  </si>
  <si>
    <t>Pallets</t>
  </si>
  <si>
    <t>Each Pallets</t>
  </si>
  <si>
    <t>Windscreens</t>
  </si>
  <si>
    <t>Each Windscreens</t>
  </si>
  <si>
    <t>Cardboard Collection</t>
  </si>
  <si>
    <t>Per Kilogram</t>
  </si>
  <si>
    <t>Medium Cardboard Baler</t>
  </si>
  <si>
    <t>Each</t>
  </si>
  <si>
    <t>Large Cardboard Baler</t>
  </si>
  <si>
    <t>Per Skip</t>
  </si>
  <si>
    <t>Large Plastic (Bumpers etc)</t>
  </si>
  <si>
    <t>Paint Tin Crusher</t>
  </si>
  <si>
    <t>Waste Tyres</t>
  </si>
  <si>
    <t>Per Tyres</t>
  </si>
  <si>
    <t xml:space="preserve">Total Weighting </t>
  </si>
  <si>
    <t>Evaluation Methodology</t>
  </si>
  <si>
    <t>Evaluation Methodology for Section 3 - Other Waste Collection and Equipment Product Offering</t>
  </si>
  <si>
    <t>NO WEIGHTING</t>
  </si>
  <si>
    <t>Drum / Wheelie Bin</t>
  </si>
  <si>
    <t>Drum</t>
  </si>
  <si>
    <t>The MPS require Tenderers to submit a price per line item for waste collection, based on container types (Tank, IBC, 205 litre drum or 240 litre wheelie bin). Variant products will not be accepted</t>
  </si>
  <si>
    <t>Container/Unit Size</t>
  </si>
  <si>
    <t>The MPS require Tenderers to enter a price, per equipment that would require servicing and maintenance every six weeks.</t>
  </si>
  <si>
    <t>The Provision of Hazardous Waste Management 
COUPA #2483</t>
  </si>
  <si>
    <t>ANNEX E - PRICING SCHEDULE</t>
  </si>
  <si>
    <t>The Provision of Hazardous Waste Management 
COUPA Reference - #2483</t>
  </si>
  <si>
    <t>The Provision of Hazardous Waste Management  
COUPA #2483</t>
  </si>
  <si>
    <r>
      <rPr>
        <b/>
        <sz val="11"/>
        <color rgb="FF000000"/>
        <rFont val="Arial"/>
      </rPr>
      <t>The Tenderer's submitted prices shall be fixed for 36 months from the Contract Commencement Date unless otherwise stated</t>
    </r>
    <r>
      <rPr>
        <sz val="11"/>
        <color rgb="FF000000"/>
        <rFont val="Arial"/>
      </rPr>
      <t xml:space="preserve">. It is therefore important that the Tenderer factors in any inflationary risks to the pricing if and where applicable. 
Please note that there will be a time gap between the Tender submission (Tender return deadline) to the MPS and award of contract. Therefore, please consider this when fixing your pricing for this tender opportunity.   </t>
    </r>
  </si>
  <si>
    <r>
      <rPr>
        <b/>
        <sz val="11"/>
        <rFont val="Arial"/>
        <family val="2"/>
      </rPr>
      <t>Section 1 - Waste Collections and Deliveries Product Offering</t>
    </r>
    <r>
      <rPr>
        <sz val="11"/>
        <rFont val="Arial"/>
        <family val="2"/>
      </rPr>
      <t xml:space="preserve">
The Tenderer must complete all yellow cells within this section using numeric characters only with a maximum of 2 decimal places, for example, 52.55. (Any numbers entered will automatically convert to a UK Sterling currency).
Weighting (%) is applied where indicated and this weighting shall be used for evaluation purposes.</t>
    </r>
  </si>
  <si>
    <t>Evaluation Methodology for Section 1 - Waste Collections and Deliveries Product Offering (TOTAL WEIGHTING 30%)</t>
  </si>
  <si>
    <t>A total weighting of 45% has been allocated across the Price Schedule A. Allocated weighting can be clearly identified on the Pricing Schedule in percentage format.</t>
  </si>
  <si>
    <t xml:space="preserve">An Evaluation Methodology determines a weighted score is applied to Price Schedule A. The maximum weighting achievable by a Tenderer is 45% overall (subject to a compliant bid).
An Evaluation Methodology is available to view by the Tenderer. Please click the hyperlink below which will take you to the Evaluation Methodology worksheet.    </t>
  </si>
  <si>
    <t xml:space="preserve">45% Overall Weight </t>
  </si>
  <si>
    <r>
      <t xml:space="preserve">Section 1 - Waste Collections and Deliveries Product Offering - 30% Weighting
</t>
    </r>
    <r>
      <rPr>
        <b/>
        <sz val="12"/>
        <rFont val="Arial"/>
        <family val="2"/>
      </rPr>
      <t>Completion of Section 1 is Mandatory</t>
    </r>
  </si>
  <si>
    <t>Overall Total Weighting for Pricing - 45%</t>
  </si>
  <si>
    <t>Evaluation Methodology for Section 2 - Waste Equipment Product Offering (TOTAL WEIGHTING 15%)</t>
  </si>
  <si>
    <r>
      <t xml:space="preserve">Section 2 - Waste Equipment Product Offering - 15% Weighting
</t>
    </r>
    <r>
      <rPr>
        <b/>
        <sz val="12"/>
        <rFont val="Arial"/>
        <family val="2"/>
      </rPr>
      <t>Completion of Section 2 is Mandatory</t>
    </r>
  </si>
  <si>
    <t>All Tender submissions for Section 2 will be scored relative to the lowest price per item using the formula below:
Expressed as:
Price Score = (Lowest Tender Price / Actual Tenders Price) x Weighting %
Example Only: TOTAL COST FOR EVALUATION
If Supplier A submits the lowest price of £100 for Cleaning Wipes (Rags) and Supplier B submits a price of £200 for Cleaning Wipes (Rags), the calculation and scores would be as follows:
Supplier A: 100 / 100 x 3% = 3% (Lowest Tender Price)
Supplier B: 100 / 200 x 3% = 1.5%</t>
  </si>
  <si>
    <t>All Tender submissions for Section 1 will be scored relative to the average lowest price for each Category using the formula below:
Expressed as:
Price Score = (Average Total Lowest Price per Category / Average Total Actual Price per Category) x Weighting %
Example Only: TOTAL COST FOR EVALUATION
If Supplier A submits an average total Price for Oil Contaminated Category of £300 and Supplier B submits an average total Price for Oil Contaminated Category of £425, the calculation and scores would be as follows:
Supplier A: 300 / 300 x 6% = 6% (Lowest Tender Price)
Supplier B: 300 / 425 x 6% = 4%</t>
  </si>
  <si>
    <t>Waste Metal</t>
  </si>
  <si>
    <t>The Pricing Schedule contains pre-set formulas, please do not delete these formulas or modify them in any way. Any modifications made that are apparent in a Pricing Schedule submission may result in rejection of the Tenderer's submission in its entirety.</t>
  </si>
  <si>
    <t>Soiled Granules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</si>
</sst>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quot;£&quot;#,##0.00"/>
    <numFmt numFmtId="165" formatCode="0.0%"/>
  </numFmts>
  <fonts count="52" x14ac:knownFonts="1">
    <font>
      <sz val="11"/>
      <color theme="1"/>
      <name val="Calibri"/>
      <family val="2"/>
      <scheme val="minor"/>
    </font>
    <font>
      <b/>
      <sz val="11"/>
      <color theme="0"/>
      <name val="Calibri"/>
      <family val="2"/>
      <scheme val="minor"/>
    </font>
    <font>
      <b/>
      <sz val="11"/>
      <color theme="1"/>
      <name val="Calibri"/>
      <family val="2"/>
      <scheme val="minor"/>
    </font>
    <font>
      <sz val="14"/>
      <color theme="1"/>
      <name val="Calibri"/>
      <family val="2"/>
      <scheme val="minor"/>
    </font>
    <font>
      <b/>
      <sz val="20"/>
      <color theme="1"/>
      <name val="Calibri"/>
      <family val="2"/>
      <scheme val="minor"/>
    </font>
    <font>
      <sz val="20"/>
      <color theme="1"/>
      <name val="Calibri"/>
      <family val="2"/>
      <scheme val="minor"/>
    </font>
    <font>
      <sz val="10"/>
      <name val="Arial"/>
      <family val="2"/>
    </font>
    <font>
      <b/>
      <u/>
      <sz val="12"/>
      <color theme="0"/>
      <name val="Arial"/>
      <family val="2"/>
    </font>
    <font>
      <sz val="10"/>
      <color theme="1"/>
      <name val="Arial"/>
      <family val="2"/>
    </font>
    <font>
      <sz val="12"/>
      <color theme="1"/>
      <name val="Arial"/>
      <family val="2"/>
    </font>
    <font>
      <b/>
      <u/>
      <sz val="11"/>
      <color theme="1"/>
      <name val="Calibri"/>
      <family val="2"/>
      <scheme val="minor"/>
    </font>
    <font>
      <b/>
      <sz val="12"/>
      <name val="Arial"/>
      <family val="2"/>
    </font>
    <font>
      <u/>
      <sz val="11"/>
      <color theme="10"/>
      <name val="Calibri"/>
      <family val="2"/>
      <scheme val="minor"/>
    </font>
    <font>
      <b/>
      <sz val="18"/>
      <color rgb="FFFF0000"/>
      <name val="Arial"/>
      <family val="2"/>
    </font>
    <font>
      <sz val="18"/>
      <color theme="1"/>
      <name val="Arial"/>
      <family val="2"/>
    </font>
    <font>
      <sz val="18"/>
      <color theme="1"/>
      <name val="Calibri"/>
      <family val="2"/>
      <scheme val="minor"/>
    </font>
    <font>
      <sz val="11"/>
      <color theme="1"/>
      <name val="Calibri"/>
      <family val="2"/>
      <scheme val="minor"/>
    </font>
    <font>
      <b/>
      <sz val="18"/>
      <color theme="0"/>
      <name val="Arial"/>
      <family val="2"/>
    </font>
    <font>
      <sz val="11"/>
      <color theme="1"/>
      <name val="Arial"/>
      <family val="2"/>
    </font>
    <font>
      <b/>
      <sz val="12"/>
      <color theme="0"/>
      <name val="Arial"/>
      <family val="2"/>
    </font>
    <font>
      <b/>
      <u/>
      <sz val="12"/>
      <color theme="1"/>
      <name val="Arial"/>
      <family val="2"/>
    </font>
    <font>
      <b/>
      <sz val="12"/>
      <color theme="1"/>
      <name val="Arial"/>
      <family val="2"/>
    </font>
    <font>
      <b/>
      <sz val="24"/>
      <color theme="1"/>
      <name val="Arial"/>
      <family val="2"/>
    </font>
    <font>
      <b/>
      <sz val="11"/>
      <color theme="1"/>
      <name val="Arial"/>
      <family val="2"/>
    </font>
    <font>
      <b/>
      <sz val="16"/>
      <color rgb="FFFF0000"/>
      <name val="Arial"/>
      <family val="2"/>
    </font>
    <font>
      <b/>
      <sz val="16"/>
      <name val="Arial"/>
      <family val="2"/>
    </font>
    <font>
      <b/>
      <u/>
      <sz val="16"/>
      <color theme="1"/>
      <name val="Arial"/>
      <family val="2"/>
    </font>
    <font>
      <b/>
      <u/>
      <sz val="16"/>
      <color theme="1"/>
      <name val="Arial Black"/>
      <family val="2"/>
    </font>
    <font>
      <sz val="11"/>
      <color theme="1"/>
      <name val="Arial Black"/>
      <family val="2"/>
    </font>
    <font>
      <b/>
      <sz val="10"/>
      <name val="Arial"/>
      <family val="2"/>
    </font>
    <font>
      <b/>
      <sz val="10"/>
      <color theme="1"/>
      <name val="Arial"/>
      <family val="2"/>
    </font>
    <font>
      <b/>
      <sz val="14"/>
      <name val="Arial"/>
      <family val="2"/>
    </font>
    <font>
      <b/>
      <sz val="14"/>
      <color theme="1"/>
      <name val="Arial"/>
      <family val="2"/>
    </font>
    <font>
      <b/>
      <sz val="10"/>
      <color theme="0"/>
      <name val="Arial"/>
      <family val="2"/>
    </font>
    <font>
      <sz val="16"/>
      <color theme="1"/>
      <name val="Arial Black"/>
      <family val="2"/>
    </font>
    <font>
      <b/>
      <u/>
      <sz val="12"/>
      <color rgb="FFFF0000"/>
      <name val="Arial"/>
      <family val="2"/>
    </font>
    <font>
      <sz val="11"/>
      <name val="Arial"/>
      <family val="2"/>
    </font>
    <font>
      <b/>
      <sz val="11"/>
      <name val="Arial"/>
      <family val="2"/>
    </font>
    <font>
      <b/>
      <u/>
      <sz val="16"/>
      <color theme="0"/>
      <name val="Arial"/>
      <family val="2"/>
    </font>
    <font>
      <b/>
      <sz val="16"/>
      <color theme="0"/>
      <name val="Arial Black"/>
      <family val="2"/>
    </font>
    <font>
      <b/>
      <sz val="16"/>
      <color rgb="FFFF0000"/>
      <name val="Arial Black"/>
      <family val="2"/>
    </font>
    <font>
      <b/>
      <sz val="14"/>
      <color theme="0"/>
      <name val="Calibri"/>
      <family val="2"/>
      <scheme val="minor"/>
    </font>
    <font>
      <b/>
      <sz val="18"/>
      <color theme="1"/>
      <name val="Calibri"/>
      <family val="2"/>
      <scheme val="minor"/>
    </font>
    <font>
      <b/>
      <u/>
      <sz val="11"/>
      <color theme="1"/>
      <name val="Arial"/>
      <family val="2"/>
    </font>
    <font>
      <b/>
      <sz val="11"/>
      <color rgb="FF000000"/>
      <name val="Arial"/>
    </font>
    <font>
      <sz val="11"/>
      <color rgb="FF000000"/>
      <name val="Arial"/>
    </font>
    <font>
      <sz val="11"/>
      <color rgb="FF000000"/>
      <name val="Arial"/>
      <family val="2"/>
    </font>
    <font>
      <b/>
      <sz val="11"/>
      <color theme="0"/>
      <name val="Arial"/>
      <family val="2"/>
    </font>
    <font>
      <sz val="11"/>
      <color theme="0"/>
      <name val="Arial"/>
      <family val="2"/>
    </font>
    <font>
      <sz val="11"/>
      <color rgb="FFFF0000"/>
      <name val="Arial"/>
      <family val="2"/>
    </font>
    <font>
      <sz val="11"/>
      <color theme="1"/>
      <name val="Arial"/>
      <family val="2"/>
      <charset val="1"/>
    </font>
    <font>
      <sz val="11"/>
      <color rgb="FF000000"/>
      <name val="Arial"/>
      <family val="2"/>
      <charset val="1"/>
    </font>
  </fonts>
  <fills count="12">
    <fill>
      <patternFill patternType="none"/>
    </fill>
    <fill>
      <patternFill patternType="gray125"/>
    </fill>
    <fill>
      <patternFill patternType="solid">
        <fgColor rgb="FF000080"/>
        <bgColor indexed="64"/>
      </patternFill>
    </fill>
    <fill>
      <patternFill patternType="solid">
        <fgColor rgb="FF0070C0"/>
        <bgColor indexed="64"/>
      </patternFill>
    </fill>
    <fill>
      <patternFill patternType="solid">
        <fgColor rgb="FFFFFF00"/>
        <bgColor indexed="64"/>
      </patternFill>
    </fill>
    <fill>
      <patternFill patternType="solid">
        <fgColor rgb="FF002060"/>
        <bgColor indexed="64"/>
      </patternFill>
    </fill>
    <fill>
      <patternFill patternType="solid">
        <fgColor rgb="FFFF0000"/>
        <bgColor indexed="64"/>
      </patternFill>
    </fill>
    <fill>
      <patternFill patternType="solid">
        <fgColor rgb="FF0000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1"/>
        <bgColor indexed="64"/>
      </patternFill>
    </fill>
    <fill>
      <patternFill patternType="solid">
        <fgColor rgb="FFFFFFFF"/>
        <bgColor rgb="FF000000"/>
      </patternFill>
    </fill>
  </fills>
  <borders count="103">
    <border>
      <left/>
      <right/>
      <top/>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diagonal/>
    </border>
    <border>
      <left/>
      <right/>
      <top style="double">
        <color indexed="64"/>
      </top>
      <bottom style="double">
        <color indexed="64"/>
      </bottom>
      <diagonal/>
    </border>
    <border>
      <left style="thin">
        <color indexed="64"/>
      </left>
      <right style="thin">
        <color indexed="64"/>
      </right>
      <top/>
      <bottom style="thin">
        <color indexed="64"/>
      </bottom>
      <diagonal/>
    </border>
    <border>
      <left/>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double">
        <color indexed="64"/>
      </right>
      <top style="medium">
        <color indexed="64"/>
      </top>
      <bottom style="double">
        <color indexed="64"/>
      </bottom>
      <diagonal/>
    </border>
    <border>
      <left style="double">
        <color indexed="64"/>
      </left>
      <right style="double">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medium">
        <color indexed="64"/>
      </left>
      <right style="double">
        <color indexed="64"/>
      </right>
      <top style="double">
        <color indexed="64"/>
      </top>
      <bottom style="double">
        <color indexed="64"/>
      </bottom>
      <diagonal/>
    </border>
    <border>
      <left style="double">
        <color indexed="64"/>
      </left>
      <right style="medium">
        <color indexed="64"/>
      </right>
      <top style="double">
        <color indexed="64"/>
      </top>
      <bottom style="double">
        <color indexed="64"/>
      </bottom>
      <diagonal/>
    </border>
    <border>
      <left style="medium">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double">
        <color indexed="64"/>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style="medium">
        <color indexed="64"/>
      </left>
      <right style="double">
        <color indexed="64"/>
      </right>
      <top style="medium">
        <color indexed="64"/>
      </top>
      <bottom/>
      <diagonal/>
    </border>
    <border>
      <left style="double">
        <color indexed="64"/>
      </left>
      <right style="double">
        <color indexed="64"/>
      </right>
      <top style="medium">
        <color indexed="64"/>
      </top>
      <bottom/>
      <diagonal/>
    </border>
    <border>
      <left style="double">
        <color indexed="64"/>
      </left>
      <right style="medium">
        <color indexed="64"/>
      </right>
      <top style="medium">
        <color indexed="64"/>
      </top>
      <bottom/>
      <diagonal/>
    </border>
    <border>
      <left style="medium">
        <color indexed="64"/>
      </left>
      <right/>
      <top style="thick">
        <color indexed="64"/>
      </top>
      <bottom/>
      <diagonal/>
    </border>
    <border>
      <left/>
      <right style="medium">
        <color indexed="64"/>
      </right>
      <top style="thick">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rgb="FF000000"/>
      </left>
      <right/>
      <top style="medium">
        <color rgb="FF000000"/>
      </top>
      <bottom style="double">
        <color indexed="64"/>
      </bottom>
      <diagonal/>
    </border>
    <border>
      <left/>
      <right/>
      <top style="medium">
        <color rgb="FF000000"/>
      </top>
      <bottom style="double">
        <color indexed="64"/>
      </bottom>
      <diagonal/>
    </border>
    <border>
      <left/>
      <right style="medium">
        <color rgb="FF000000"/>
      </right>
      <top style="medium">
        <color rgb="FF000000"/>
      </top>
      <bottom style="double">
        <color indexed="64"/>
      </bottom>
      <diagonal/>
    </border>
    <border>
      <left style="medium">
        <color rgb="FF000000"/>
      </left>
      <right/>
      <top style="double">
        <color indexed="64"/>
      </top>
      <bottom style="medium">
        <color rgb="FF000000"/>
      </bottom>
      <diagonal/>
    </border>
    <border>
      <left/>
      <right/>
      <top style="double">
        <color indexed="64"/>
      </top>
      <bottom style="medium">
        <color rgb="FF000000"/>
      </bottom>
      <diagonal/>
    </border>
    <border>
      <left/>
      <right style="medium">
        <color rgb="FF000000"/>
      </right>
      <top style="double">
        <color indexed="64"/>
      </top>
      <bottom style="medium">
        <color rgb="FF000000"/>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style="double">
        <color indexed="64"/>
      </right>
      <top style="double">
        <color indexed="64"/>
      </top>
      <bottom/>
      <diagonal/>
    </border>
    <border>
      <left style="double">
        <color indexed="64"/>
      </left>
      <right style="double">
        <color indexed="64"/>
      </right>
      <top style="double">
        <color indexed="64"/>
      </top>
      <bottom/>
      <diagonal/>
    </border>
    <border>
      <left style="double">
        <color indexed="64"/>
      </left>
      <right style="medium">
        <color indexed="64"/>
      </right>
      <top style="double">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indexed="64"/>
      </top>
      <bottom/>
      <diagonal/>
    </border>
    <border>
      <left style="thin">
        <color indexed="64"/>
      </left>
      <right style="medium">
        <color rgb="FF000000"/>
      </right>
      <top style="medium">
        <color indexed="64"/>
      </top>
      <bottom style="thin">
        <color indexed="64"/>
      </bottom>
      <diagonal/>
    </border>
    <border>
      <left style="medium">
        <color rgb="FF000000"/>
      </left>
      <right style="thin">
        <color rgb="FF000000"/>
      </right>
      <top style="thin">
        <color rgb="FF000000"/>
      </top>
      <bottom style="thin">
        <color rgb="FF000000"/>
      </bottom>
      <diagonal/>
    </border>
    <border>
      <left style="thin">
        <color indexed="64"/>
      </left>
      <right style="medium">
        <color rgb="FF000000"/>
      </right>
      <top style="thin">
        <color indexed="64"/>
      </top>
      <bottom style="thin">
        <color indexed="64"/>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s>
  <cellStyleXfs count="4">
    <xf numFmtId="0" fontId="0" fillId="0" borderId="0"/>
    <xf numFmtId="0" fontId="12" fillId="0" borderId="0" applyNumberFormat="0" applyFill="0" applyBorder="0" applyAlignment="0" applyProtection="0"/>
    <xf numFmtId="44" fontId="16" fillId="0" borderId="0" applyFont="0" applyFill="0" applyBorder="0" applyAlignment="0" applyProtection="0"/>
    <xf numFmtId="9" fontId="16" fillId="0" borderId="0" applyFont="0" applyFill="0" applyBorder="0" applyAlignment="0" applyProtection="0"/>
  </cellStyleXfs>
  <cellXfs count="390">
    <xf numFmtId="0" fontId="0" fillId="0" borderId="0" xfId="0"/>
    <xf numFmtId="0" fontId="4" fillId="0" borderId="0" xfId="0" applyFont="1"/>
    <xf numFmtId="0" fontId="5" fillId="0" borderId="0" xfId="0" applyFont="1"/>
    <xf numFmtId="0" fontId="0" fillId="0" borderId="0" xfId="0" applyFont="1"/>
    <xf numFmtId="0" fontId="0" fillId="0" borderId="0" xfId="0" applyAlignment="1">
      <alignment vertical="center"/>
    </xf>
    <xf numFmtId="0" fontId="0" fillId="0" borderId="0" xfId="0" applyFont="1" applyAlignment="1">
      <alignment horizontal="center" vertical="center"/>
    </xf>
    <xf numFmtId="0" fontId="6" fillId="0" borderId="0" xfId="0" applyFont="1" applyAlignment="1">
      <alignment horizontal="center" vertical="center"/>
    </xf>
    <xf numFmtId="0" fontId="2" fillId="0" borderId="0" xfId="0" applyFont="1"/>
    <xf numFmtId="0" fontId="2" fillId="0" borderId="0" xfId="0" applyFont="1" applyAlignment="1">
      <alignment horizontal="left" vertical="center"/>
    </xf>
    <xf numFmtId="0" fontId="8" fillId="0" borderId="0" xfId="0" applyFont="1" applyAlignment="1">
      <alignment horizontal="left" vertical="top" wrapText="1"/>
    </xf>
    <xf numFmtId="0" fontId="0" fillId="0" borderId="8" xfId="0" applyBorder="1"/>
    <xf numFmtId="0" fontId="13" fillId="0" borderId="0" xfId="0" applyFont="1" applyAlignment="1">
      <alignment horizontal="left" vertical="top"/>
    </xf>
    <xf numFmtId="0" fontId="14" fillId="0" borderId="0" xfId="0" applyFont="1" applyAlignment="1">
      <alignment horizontal="left" vertical="top"/>
    </xf>
    <xf numFmtId="0" fontId="15" fillId="0" borderId="0" xfId="0" applyFont="1"/>
    <xf numFmtId="0" fontId="0" fillId="0" borderId="0" xfId="0" applyBorder="1"/>
    <xf numFmtId="0" fontId="2" fillId="0" borderId="8" xfId="0" applyFont="1" applyBorder="1" applyAlignment="1">
      <alignment horizontal="center"/>
    </xf>
    <xf numFmtId="164" fontId="0" fillId="0" borderId="8" xfId="0" applyNumberFormat="1" applyBorder="1" applyAlignment="1">
      <alignment horizontal="center"/>
    </xf>
    <xf numFmtId="0" fontId="10" fillId="0" borderId="8" xfId="0" applyFont="1" applyBorder="1" applyAlignment="1"/>
    <xf numFmtId="164" fontId="0" fillId="0" borderId="8" xfId="0" applyNumberFormat="1" applyBorder="1" applyAlignment="1">
      <alignment horizontal="center" vertical="center"/>
    </xf>
    <xf numFmtId="0" fontId="0" fillId="0" borderId="0" xfId="0" applyFont="1" applyFill="1" applyBorder="1" applyAlignment="1">
      <alignment horizontal="center" vertical="center"/>
    </xf>
    <xf numFmtId="0" fontId="13" fillId="0" borderId="0" xfId="0" applyFont="1" applyAlignment="1">
      <alignment horizontal="center" vertical="center"/>
    </xf>
    <xf numFmtId="0" fontId="18" fillId="0" borderId="0" xfId="0" applyFont="1" applyFill="1" applyAlignment="1">
      <alignment horizontal="center" vertical="center"/>
    </xf>
    <xf numFmtId="0" fontId="18" fillId="0" borderId="0" xfId="0" applyFont="1" applyFill="1"/>
    <xf numFmtId="0" fontId="18" fillId="0" borderId="0" xfId="0" applyFont="1"/>
    <xf numFmtId="0" fontId="18" fillId="0" borderId="0" xfId="0" applyFont="1" applyBorder="1"/>
    <xf numFmtId="0" fontId="14" fillId="0" borderId="0" xfId="0" applyFont="1"/>
    <xf numFmtId="0" fontId="9" fillId="0" borderId="0" xfId="0" applyFont="1" applyFill="1"/>
    <xf numFmtId="0" fontId="18" fillId="0" borderId="0" xfId="0" applyFont="1" applyFill="1" applyBorder="1"/>
    <xf numFmtId="0" fontId="21" fillId="0" borderId="0" xfId="0" applyFont="1" applyFill="1" applyBorder="1" applyAlignment="1">
      <alignment horizontal="left" vertical="center" wrapText="1"/>
    </xf>
    <xf numFmtId="164" fontId="9" fillId="0" borderId="0" xfId="0" applyNumberFormat="1" applyFont="1" applyFill="1" applyBorder="1" applyAlignment="1">
      <alignment horizontal="center"/>
    </xf>
    <xf numFmtId="0" fontId="9" fillId="0" borderId="0" xfId="0" applyFont="1" applyFill="1" applyBorder="1"/>
    <xf numFmtId="0" fontId="9" fillId="0" borderId="8" xfId="0" applyFont="1" applyFill="1" applyBorder="1"/>
    <xf numFmtId="0" fontId="24" fillId="0" borderId="0" xfId="0" applyFont="1" applyAlignment="1">
      <alignment horizontal="left" vertical="top" wrapText="1"/>
    </xf>
    <xf numFmtId="0" fontId="20" fillId="0" borderId="0" xfId="0" applyFont="1" applyAlignment="1">
      <alignment horizontal="center" vertical="top"/>
    </xf>
    <xf numFmtId="0" fontId="20" fillId="0" borderId="0" xfId="0" applyFont="1" applyAlignment="1">
      <alignment vertical="top"/>
    </xf>
    <xf numFmtId="164" fontId="21" fillId="0" borderId="8" xfId="0" applyNumberFormat="1" applyFont="1" applyFill="1" applyBorder="1" applyAlignment="1">
      <alignment horizontal="center" vertical="center" wrapText="1"/>
    </xf>
    <xf numFmtId="164" fontId="21" fillId="0" borderId="8" xfId="2" applyNumberFormat="1" applyFont="1" applyFill="1" applyBorder="1" applyAlignment="1">
      <alignment horizontal="center" vertical="center"/>
    </xf>
    <xf numFmtId="164" fontId="21" fillId="0" borderId="0" xfId="2" applyNumberFormat="1" applyFont="1" applyFill="1" applyBorder="1" applyAlignment="1">
      <alignment horizontal="center" vertical="center"/>
    </xf>
    <xf numFmtId="165" fontId="21" fillId="4" borderId="8" xfId="0" applyNumberFormat="1" applyFont="1" applyFill="1" applyBorder="1" applyAlignment="1">
      <alignment horizontal="center" vertical="center" wrapText="1"/>
    </xf>
    <xf numFmtId="165" fontId="21" fillId="0" borderId="8" xfId="2" applyNumberFormat="1" applyFont="1" applyFill="1" applyBorder="1" applyAlignment="1">
      <alignment horizontal="center" vertical="center"/>
    </xf>
    <xf numFmtId="0" fontId="25" fillId="0" borderId="0" xfId="0" applyFont="1" applyAlignment="1">
      <alignment horizontal="left" vertical="top" wrapText="1"/>
    </xf>
    <xf numFmtId="0" fontId="9" fillId="0" borderId="10" xfId="0" applyFont="1" applyFill="1" applyBorder="1"/>
    <xf numFmtId="0" fontId="9" fillId="0" borderId="15" xfId="0" applyFont="1" applyFill="1" applyBorder="1"/>
    <xf numFmtId="0" fontId="20" fillId="0" borderId="8" xfId="0" applyFont="1" applyBorder="1"/>
    <xf numFmtId="0" fontId="20" fillId="0" borderId="14" xfId="0" applyFont="1" applyBorder="1"/>
    <xf numFmtId="0" fontId="20" fillId="0" borderId="12" xfId="0" applyFont="1" applyBorder="1"/>
    <xf numFmtId="164" fontId="9" fillId="0" borderId="8" xfId="0" applyNumberFormat="1" applyFont="1" applyBorder="1"/>
    <xf numFmtId="164" fontId="9" fillId="0" borderId="12" xfId="0" applyNumberFormat="1" applyFont="1" applyFill="1" applyBorder="1"/>
    <xf numFmtId="164" fontId="9" fillId="0" borderId="14" xfId="0" applyNumberFormat="1" applyFont="1" applyFill="1" applyBorder="1"/>
    <xf numFmtId="164" fontId="9" fillId="0" borderId="8" xfId="0" applyNumberFormat="1" applyFont="1" applyFill="1" applyBorder="1"/>
    <xf numFmtId="164" fontId="9" fillId="4" borderId="8" xfId="0" applyNumberFormat="1" applyFont="1" applyFill="1" applyBorder="1"/>
    <xf numFmtId="164" fontId="9" fillId="4" borderId="15" xfId="0" applyNumberFormat="1" applyFont="1" applyFill="1" applyBorder="1"/>
    <xf numFmtId="164" fontId="9" fillId="4" borderId="12" xfId="0" applyNumberFormat="1" applyFont="1" applyFill="1" applyBorder="1"/>
    <xf numFmtId="164" fontId="9" fillId="4" borderId="10" xfId="0" applyNumberFormat="1" applyFont="1" applyFill="1" applyBorder="1"/>
    <xf numFmtId="10" fontId="21" fillId="0" borderId="0" xfId="2" applyNumberFormat="1" applyFont="1" applyFill="1" applyBorder="1" applyAlignment="1">
      <alignment horizontal="center" vertical="center"/>
    </xf>
    <xf numFmtId="0" fontId="9" fillId="0" borderId="8" xfId="0" applyFont="1" applyBorder="1" applyAlignment="1">
      <alignment horizontal="left" vertical="center" wrapText="1"/>
    </xf>
    <xf numFmtId="165" fontId="21" fillId="4" borderId="6" xfId="0" applyNumberFormat="1" applyFont="1" applyFill="1" applyBorder="1" applyAlignment="1">
      <alignment horizontal="center" vertical="center" wrapText="1"/>
    </xf>
    <xf numFmtId="165" fontId="21" fillId="0" borderId="6" xfId="0" applyNumberFormat="1" applyFont="1" applyFill="1" applyBorder="1" applyAlignment="1">
      <alignment horizontal="center" vertical="center" wrapText="1"/>
    </xf>
    <xf numFmtId="0" fontId="21" fillId="0" borderId="0" xfId="0" applyFont="1" applyFill="1" applyAlignment="1">
      <alignment horizontal="center" vertical="center" wrapText="1"/>
    </xf>
    <xf numFmtId="0" fontId="9" fillId="0" borderId="8" xfId="0" applyFont="1" applyFill="1" applyBorder="1" applyAlignment="1">
      <alignment wrapText="1"/>
    </xf>
    <xf numFmtId="165" fontId="9" fillId="0" borderId="8" xfId="0" applyNumberFormat="1" applyFont="1" applyFill="1" applyBorder="1" applyAlignment="1">
      <alignment horizontal="center" vertical="center"/>
    </xf>
    <xf numFmtId="0" fontId="27" fillId="0" borderId="0" xfId="0" applyFont="1"/>
    <xf numFmtId="0" fontId="28" fillId="0" borderId="0" xfId="0" applyFont="1"/>
    <xf numFmtId="0" fontId="29" fillId="0" borderId="0" xfId="0" applyFont="1" applyFill="1" applyBorder="1" applyAlignment="1">
      <alignment horizontal="center" vertical="center" wrapText="1"/>
    </xf>
    <xf numFmtId="0" fontId="9" fillId="0" borderId="8" xfId="0" applyFont="1" applyBorder="1" applyAlignment="1">
      <alignment vertical="center" wrapText="1"/>
    </xf>
    <xf numFmtId="0" fontId="13" fillId="0" borderId="0" xfId="0" applyFont="1" applyFill="1" applyBorder="1" applyAlignment="1">
      <alignment horizontal="left" vertical="center"/>
    </xf>
    <xf numFmtId="0" fontId="13" fillId="0" borderId="0" xfId="0" applyFont="1" applyFill="1" applyAlignment="1">
      <alignment horizontal="center" vertical="center"/>
    </xf>
    <xf numFmtId="0" fontId="14" fillId="0" borderId="0" xfId="0" applyFont="1" applyFill="1"/>
    <xf numFmtId="164" fontId="21" fillId="4" borderId="8" xfId="2" applyNumberFormat="1" applyFont="1" applyFill="1" applyBorder="1" applyAlignment="1">
      <alignment vertical="center"/>
    </xf>
    <xf numFmtId="0" fontId="21" fillId="0" borderId="8" xfId="0" applyFont="1" applyFill="1" applyBorder="1" applyAlignment="1">
      <alignment vertical="center" wrapText="1"/>
    </xf>
    <xf numFmtId="164" fontId="9" fillId="0" borderId="0" xfId="0" applyNumberFormat="1" applyFont="1" applyFill="1"/>
    <xf numFmtId="0" fontId="21" fillId="4" borderId="8" xfId="2" applyNumberFormat="1" applyFont="1" applyFill="1" applyBorder="1" applyAlignment="1">
      <alignment vertical="center"/>
    </xf>
    <xf numFmtId="0" fontId="21" fillId="4" borderId="8" xfId="2" applyNumberFormat="1" applyFont="1" applyFill="1" applyBorder="1" applyAlignment="1">
      <alignment horizontal="left" vertical="center"/>
    </xf>
    <xf numFmtId="0" fontId="9" fillId="0" borderId="0" xfId="0" applyFont="1" applyFill="1" applyAlignment="1">
      <alignment horizontal="left"/>
    </xf>
    <xf numFmtId="0" fontId="21" fillId="4" borderId="0" xfId="2" applyNumberFormat="1" applyFont="1" applyFill="1" applyBorder="1" applyAlignment="1">
      <alignment horizontal="left" vertical="center"/>
    </xf>
    <xf numFmtId="0" fontId="21" fillId="4" borderId="0" xfId="2" applyNumberFormat="1" applyFont="1" applyFill="1" applyBorder="1" applyAlignment="1">
      <alignment vertical="center"/>
    </xf>
    <xf numFmtId="164" fontId="9" fillId="0" borderId="0" xfId="0" applyNumberFormat="1" applyFont="1" applyFill="1" applyBorder="1"/>
    <xf numFmtId="164" fontId="21" fillId="4" borderId="0" xfId="2" applyNumberFormat="1" applyFont="1" applyFill="1" applyBorder="1" applyAlignment="1">
      <alignment vertical="center"/>
    </xf>
    <xf numFmtId="164" fontId="21" fillId="0" borderId="0" xfId="2" applyNumberFormat="1" applyFont="1" applyFill="1" applyBorder="1" applyAlignment="1">
      <alignment vertical="center"/>
    </xf>
    <xf numFmtId="164" fontId="21" fillId="0" borderId="0" xfId="2" applyNumberFormat="1" applyFont="1" applyFill="1" applyBorder="1" applyAlignment="1">
      <alignment vertical="center" wrapText="1"/>
    </xf>
    <xf numFmtId="0" fontId="30" fillId="0" borderId="8" xfId="0" applyFont="1" applyFill="1" applyBorder="1" applyAlignment="1">
      <alignment vertical="center" wrapText="1"/>
    </xf>
    <xf numFmtId="0" fontId="18" fillId="0" borderId="0" xfId="0" applyFont="1" applyFill="1" applyAlignment="1">
      <alignment vertical="top" wrapText="1"/>
    </xf>
    <xf numFmtId="0" fontId="11" fillId="0" borderId="0" xfId="0" applyFont="1" applyAlignment="1">
      <alignment horizontal="left" vertical="top" wrapText="1"/>
    </xf>
    <xf numFmtId="0" fontId="11" fillId="0" borderId="0" xfId="0" applyFont="1" applyFill="1" applyBorder="1" applyAlignment="1">
      <alignment vertical="top" wrapText="1"/>
    </xf>
    <xf numFmtId="0" fontId="9" fillId="0" borderId="0" xfId="0" applyFont="1" applyFill="1" applyBorder="1" applyAlignment="1">
      <alignment vertical="center" wrapText="1"/>
    </xf>
    <xf numFmtId="0" fontId="31" fillId="0" borderId="0" xfId="0" applyFont="1" applyBorder="1" applyAlignment="1">
      <alignment vertical="top" wrapText="1"/>
    </xf>
    <xf numFmtId="0" fontId="11" fillId="0" borderId="0" xfId="0" applyFont="1" applyAlignment="1">
      <alignment vertical="top" wrapText="1"/>
    </xf>
    <xf numFmtId="164" fontId="21" fillId="0" borderId="8" xfId="2" applyNumberFormat="1" applyFont="1" applyFill="1" applyBorder="1" applyAlignment="1">
      <alignment vertical="center"/>
    </xf>
    <xf numFmtId="0" fontId="9" fillId="4" borderId="0" xfId="0" applyFont="1" applyFill="1" applyBorder="1"/>
    <xf numFmtId="0" fontId="9" fillId="0" borderId="0" xfId="0" applyFont="1" applyFill="1" applyBorder="1" applyAlignment="1">
      <alignment wrapText="1"/>
    </xf>
    <xf numFmtId="0" fontId="9" fillId="0" borderId="2" xfId="0" applyFont="1" applyFill="1" applyBorder="1" applyAlignment="1">
      <alignment vertical="center" wrapText="1"/>
    </xf>
    <xf numFmtId="0" fontId="18" fillId="0" borderId="0" xfId="0" applyFont="1" applyFill="1" applyAlignment="1">
      <alignment horizontal="left" vertical="top" wrapText="1"/>
    </xf>
    <xf numFmtId="0" fontId="19" fillId="5" borderId="6" xfId="0" applyFont="1" applyFill="1" applyBorder="1" applyAlignment="1">
      <alignment horizontal="left" vertical="center" wrapText="1"/>
    </xf>
    <xf numFmtId="0" fontId="19" fillId="5" borderId="7" xfId="0" applyFont="1" applyFill="1" applyBorder="1" applyAlignment="1">
      <alignment horizontal="center" vertical="center" wrapText="1"/>
    </xf>
    <xf numFmtId="164" fontId="9" fillId="4" borderId="6" xfId="0" applyNumberFormat="1" applyFont="1" applyFill="1" applyBorder="1" applyAlignment="1">
      <alignment horizontal="center"/>
    </xf>
    <xf numFmtId="0" fontId="9" fillId="0" borderId="12" xfId="0" applyFont="1" applyBorder="1" applyAlignment="1">
      <alignment vertical="top" wrapText="1"/>
    </xf>
    <xf numFmtId="0" fontId="9" fillId="0" borderId="12" xfId="0" applyFont="1" applyFill="1" applyBorder="1"/>
    <xf numFmtId="0" fontId="9" fillId="10" borderId="12" xfId="0" applyFont="1" applyFill="1" applyBorder="1"/>
    <xf numFmtId="164" fontId="9" fillId="10" borderId="6" xfId="0" applyNumberFormat="1" applyFont="1" applyFill="1" applyBorder="1" applyAlignment="1">
      <alignment horizontal="center"/>
    </xf>
    <xf numFmtId="164" fontId="9" fillId="10" borderId="8" xfId="0" applyNumberFormat="1" applyFont="1" applyFill="1" applyBorder="1"/>
    <xf numFmtId="164" fontId="9" fillId="10" borderId="12" xfId="0" applyNumberFormat="1" applyFont="1" applyFill="1" applyBorder="1"/>
    <xf numFmtId="0" fontId="21" fillId="0" borderId="3" xfId="0" applyFont="1" applyFill="1" applyBorder="1" applyAlignment="1">
      <alignment horizontal="left" wrapText="1"/>
    </xf>
    <xf numFmtId="164" fontId="9" fillId="10" borderId="8" xfId="0" applyNumberFormat="1" applyFont="1" applyFill="1" applyBorder="1" applyAlignment="1">
      <alignment horizontal="center" vertical="center"/>
    </xf>
    <xf numFmtId="164" fontId="9" fillId="0" borderId="8" xfId="0" applyNumberFormat="1" applyFont="1" applyFill="1" applyBorder="1" applyAlignment="1">
      <alignment horizontal="center" vertical="center"/>
    </xf>
    <xf numFmtId="0" fontId="13" fillId="0" borderId="0" xfId="0" applyFont="1" applyFill="1" applyBorder="1" applyAlignment="1">
      <alignment vertical="center"/>
    </xf>
    <xf numFmtId="10" fontId="9" fillId="0" borderId="8" xfId="0" applyNumberFormat="1" applyFont="1" applyFill="1" applyBorder="1" applyAlignment="1">
      <alignment horizontal="center" vertical="center"/>
    </xf>
    <xf numFmtId="0" fontId="17" fillId="0" borderId="0" xfId="0" applyFont="1" applyFill="1" applyBorder="1" applyAlignment="1">
      <alignment vertical="center"/>
    </xf>
    <xf numFmtId="0" fontId="9" fillId="0" borderId="0" xfId="0" applyFont="1" applyFill="1" applyAlignment="1">
      <alignment horizontal="right"/>
    </xf>
    <xf numFmtId="0" fontId="18" fillId="0" borderId="0" xfId="0" applyFont="1" applyFill="1" applyAlignment="1">
      <alignment horizontal="center"/>
    </xf>
    <xf numFmtId="0" fontId="18" fillId="0" borderId="0" xfId="0" applyFont="1" applyFill="1" applyAlignment="1"/>
    <xf numFmtId="0" fontId="18" fillId="0" borderId="0" xfId="0" applyFont="1" applyFill="1" applyAlignment="1">
      <alignment vertical="center"/>
    </xf>
    <xf numFmtId="0" fontId="3" fillId="4" borderId="8" xfId="0" applyFont="1" applyFill="1" applyBorder="1" applyAlignment="1">
      <alignment horizontal="left" vertical="center"/>
    </xf>
    <xf numFmtId="0" fontId="42" fillId="0" borderId="0" xfId="0" applyFont="1"/>
    <xf numFmtId="0" fontId="5" fillId="0" borderId="0" xfId="0" applyFont="1" applyAlignment="1">
      <alignment horizontal="left"/>
    </xf>
    <xf numFmtId="0" fontId="3" fillId="0" borderId="22" xfId="0" applyFont="1" applyBorder="1" applyAlignment="1">
      <alignment vertical="center"/>
    </xf>
    <xf numFmtId="0" fontId="3" fillId="0" borderId="23" xfId="0" applyFont="1" applyBorder="1" applyAlignment="1">
      <alignment vertical="center"/>
    </xf>
    <xf numFmtId="0" fontId="3" fillId="4" borderId="24" xfId="0" applyFont="1" applyFill="1" applyBorder="1" applyAlignment="1">
      <alignment horizontal="left" vertical="center"/>
    </xf>
    <xf numFmtId="0" fontId="7" fillId="5" borderId="53" xfId="0" applyFont="1" applyFill="1" applyBorder="1" applyAlignment="1">
      <alignment horizontal="left" vertical="top" wrapText="1"/>
    </xf>
    <xf numFmtId="0" fontId="7" fillId="5" borderId="53" xfId="0" applyFont="1" applyFill="1" applyBorder="1" applyAlignment="1">
      <alignment horizontal="left" vertical="center" wrapText="1"/>
    </xf>
    <xf numFmtId="10" fontId="9" fillId="0" borderId="0" xfId="0" applyNumberFormat="1" applyFont="1" applyFill="1" applyAlignment="1">
      <alignment horizontal="center"/>
    </xf>
    <xf numFmtId="0" fontId="36" fillId="0" borderId="0" xfId="0" applyFont="1" applyFill="1" applyBorder="1" applyAlignment="1">
      <alignment horizontal="left" vertical="top" wrapText="1"/>
    </xf>
    <xf numFmtId="9" fontId="9" fillId="4" borderId="24" xfId="3" applyFont="1" applyFill="1" applyBorder="1" applyAlignment="1">
      <alignment horizontal="center" vertical="center"/>
    </xf>
    <xf numFmtId="164" fontId="9" fillId="8" borderId="24" xfId="0" applyNumberFormat="1" applyFont="1" applyFill="1" applyBorder="1" applyAlignment="1">
      <alignment horizontal="center" vertical="center"/>
    </xf>
    <xf numFmtId="164" fontId="9" fillId="4" borderId="8" xfId="3" applyNumberFormat="1" applyFont="1" applyFill="1" applyBorder="1" applyAlignment="1">
      <alignment horizontal="center" vertical="center"/>
    </xf>
    <xf numFmtId="9" fontId="9" fillId="4" borderId="8" xfId="3" applyFont="1" applyFill="1" applyBorder="1" applyAlignment="1">
      <alignment horizontal="center" vertical="center"/>
    </xf>
    <xf numFmtId="164" fontId="9" fillId="8" borderId="8" xfId="0" applyNumberFormat="1" applyFont="1" applyFill="1" applyBorder="1" applyAlignment="1">
      <alignment horizontal="center" vertical="center"/>
    </xf>
    <xf numFmtId="0" fontId="9" fillId="0" borderId="0" xfId="0" applyFont="1" applyFill="1" applyBorder="1" applyAlignment="1">
      <alignment vertical="center"/>
    </xf>
    <xf numFmtId="164" fontId="9" fillId="0" borderId="0" xfId="0" applyNumberFormat="1" applyFont="1" applyFill="1" applyBorder="1" applyAlignment="1">
      <alignment horizontal="center" vertical="center"/>
    </xf>
    <xf numFmtId="10" fontId="9" fillId="0" borderId="0" xfId="0" applyNumberFormat="1" applyFont="1" applyFill="1" applyBorder="1" applyAlignment="1">
      <alignment horizontal="center" vertical="center"/>
    </xf>
    <xf numFmtId="0" fontId="33" fillId="5" borderId="69" xfId="0" applyFont="1" applyFill="1" applyBorder="1" applyAlignment="1">
      <alignment horizontal="center" vertical="center" wrapText="1"/>
    </xf>
    <xf numFmtId="0" fontId="33" fillId="5" borderId="70" xfId="0" applyFont="1" applyFill="1" applyBorder="1" applyAlignment="1">
      <alignment horizontal="center" vertical="center" wrapText="1"/>
    </xf>
    <xf numFmtId="0" fontId="29" fillId="8" borderId="71" xfId="0" applyFont="1" applyFill="1" applyBorder="1" applyAlignment="1">
      <alignment horizontal="center" vertical="center" wrapText="1"/>
    </xf>
    <xf numFmtId="164" fontId="18" fillId="4" borderId="8" xfId="3" applyNumberFormat="1" applyFont="1" applyFill="1" applyBorder="1" applyAlignment="1">
      <alignment horizontal="center" vertical="center"/>
    </xf>
    <xf numFmtId="9" fontId="18" fillId="4" borderId="8" xfId="3" applyFont="1" applyFill="1" applyBorder="1" applyAlignment="1">
      <alignment horizontal="center" vertical="center"/>
    </xf>
    <xf numFmtId="164" fontId="18" fillId="8" borderId="8" xfId="0" applyNumberFormat="1" applyFont="1" applyFill="1" applyBorder="1" applyAlignment="1">
      <alignment horizontal="center" vertical="center"/>
    </xf>
    <xf numFmtId="164" fontId="18" fillId="4" borderId="24" xfId="3" applyNumberFormat="1" applyFont="1" applyFill="1" applyBorder="1" applyAlignment="1">
      <alignment horizontal="center" vertical="center"/>
    </xf>
    <xf numFmtId="9" fontId="18" fillId="4" borderId="24" xfId="3" applyFont="1" applyFill="1" applyBorder="1" applyAlignment="1">
      <alignment horizontal="center" vertical="center"/>
    </xf>
    <xf numFmtId="164" fontId="9" fillId="4" borderId="24" xfId="3" applyNumberFormat="1" applyFont="1" applyFill="1" applyBorder="1" applyAlignment="1">
      <alignment horizontal="center" vertical="center"/>
    </xf>
    <xf numFmtId="0" fontId="48" fillId="0" borderId="0" xfId="0" applyFont="1" applyFill="1"/>
    <xf numFmtId="0" fontId="18" fillId="0" borderId="0" xfId="0" applyFont="1" applyFill="1" applyAlignment="1">
      <alignment horizontal="left" vertical="center"/>
    </xf>
    <xf numFmtId="0" fontId="46" fillId="0" borderId="8" xfId="0" applyFont="1" applyBorder="1" applyAlignment="1">
      <alignment horizontal="left" vertical="center" wrapText="1"/>
    </xf>
    <xf numFmtId="0" fontId="46" fillId="0" borderId="8" xfId="0" applyFont="1" applyFill="1" applyBorder="1" applyAlignment="1">
      <alignment horizontal="left" wrapText="1"/>
    </xf>
    <xf numFmtId="0" fontId="46" fillId="0" borderId="8" xfId="0" applyFont="1" applyFill="1" applyBorder="1" applyAlignment="1">
      <alignment horizontal="left" vertical="center" wrapText="1"/>
    </xf>
    <xf numFmtId="0" fontId="36" fillId="0" borderId="8" xfId="0" applyFont="1" applyFill="1" applyBorder="1" applyAlignment="1">
      <alignment horizontal="left" vertical="center" wrapText="1"/>
    </xf>
    <xf numFmtId="0" fontId="36" fillId="0" borderId="8" xfId="0" applyFont="1" applyFill="1" applyBorder="1" applyAlignment="1">
      <alignment horizontal="left"/>
    </xf>
    <xf numFmtId="0" fontId="36" fillId="0" borderId="8" xfId="0" applyFont="1" applyBorder="1" applyAlignment="1">
      <alignment horizontal="left" vertical="center" wrapText="1"/>
    </xf>
    <xf numFmtId="0" fontId="18" fillId="0" borderId="22" xfId="0" applyFont="1" applyFill="1" applyBorder="1" applyAlignment="1">
      <alignment horizontal="center" vertical="center"/>
    </xf>
    <xf numFmtId="0" fontId="46" fillId="11" borderId="8" xfId="0" applyFont="1" applyFill="1" applyBorder="1" applyAlignment="1">
      <alignment horizontal="center" vertical="center" wrapText="1"/>
    </xf>
    <xf numFmtId="0" fontId="46" fillId="0" borderId="8" xfId="0" applyFont="1" applyFill="1" applyBorder="1" applyAlignment="1">
      <alignment horizontal="center" vertical="center" wrapText="1"/>
    </xf>
    <xf numFmtId="0" fontId="49" fillId="0" borderId="0" xfId="0" applyFont="1" applyFill="1"/>
    <xf numFmtId="9" fontId="49" fillId="0" borderId="0" xfId="0" applyNumberFormat="1" applyFont="1" applyFill="1"/>
    <xf numFmtId="9" fontId="49" fillId="0" borderId="0" xfId="3" applyFont="1" applyFill="1"/>
    <xf numFmtId="164" fontId="18" fillId="0" borderId="0" xfId="0" applyNumberFormat="1" applyFont="1" applyFill="1" applyAlignment="1">
      <alignment vertical="center"/>
    </xf>
    <xf numFmtId="0" fontId="36" fillId="0" borderId="10" xfId="0" applyFont="1" applyBorder="1" applyAlignment="1">
      <alignment horizontal="left" vertical="center" wrapText="1"/>
    </xf>
    <xf numFmtId="0" fontId="46" fillId="0" borderId="7" xfId="0" applyFont="1" applyFill="1" applyBorder="1" applyAlignment="1">
      <alignment horizontal="center" vertical="center" wrapText="1"/>
    </xf>
    <xf numFmtId="0" fontId="29" fillId="8" borderId="95" xfId="0" applyFont="1" applyFill="1" applyBorder="1" applyAlignment="1">
      <alignment horizontal="center" vertical="center" wrapText="1"/>
    </xf>
    <xf numFmtId="9" fontId="9" fillId="0" borderId="97" xfId="0" applyNumberFormat="1" applyFont="1" applyFill="1" applyBorder="1" applyAlignment="1">
      <alignment horizontal="center" vertical="center"/>
    </xf>
    <xf numFmtId="0" fontId="46" fillId="0" borderId="100" xfId="0" applyFont="1" applyFill="1" applyBorder="1" applyAlignment="1">
      <alignment horizontal="center" vertical="center" wrapText="1"/>
    </xf>
    <xf numFmtId="164" fontId="18" fillId="4" borderId="101" xfId="3" applyNumberFormat="1" applyFont="1" applyFill="1" applyBorder="1" applyAlignment="1">
      <alignment horizontal="center" vertical="center"/>
    </xf>
    <xf numFmtId="9" fontId="18" fillId="4" borderId="101" xfId="3" applyFont="1" applyFill="1" applyBorder="1" applyAlignment="1">
      <alignment horizontal="center" vertical="center"/>
    </xf>
    <xf numFmtId="164" fontId="18" fillId="8" borderId="101" xfId="0" applyNumberFormat="1" applyFont="1" applyFill="1" applyBorder="1" applyAlignment="1">
      <alignment horizontal="center" vertical="center"/>
    </xf>
    <xf numFmtId="9" fontId="9" fillId="0" borderId="102" xfId="0" applyNumberFormat="1" applyFont="1" applyFill="1" applyBorder="1" applyAlignment="1">
      <alignment horizontal="center" vertical="center"/>
    </xf>
    <xf numFmtId="0" fontId="39" fillId="2" borderId="26" xfId="0" applyFont="1" applyFill="1" applyBorder="1" applyAlignment="1">
      <alignment horizontal="center" vertical="center"/>
    </xf>
    <xf numFmtId="0" fontId="39" fillId="2" borderId="0" xfId="0" applyFont="1" applyFill="1" applyBorder="1" applyAlignment="1">
      <alignment horizontal="center" vertical="center"/>
    </xf>
    <xf numFmtId="0" fontId="39" fillId="2" borderId="65" xfId="0" applyFont="1" applyFill="1" applyBorder="1" applyAlignment="1">
      <alignment horizontal="center" vertical="center"/>
    </xf>
    <xf numFmtId="0" fontId="19" fillId="5" borderId="8" xfId="0" applyFont="1" applyFill="1" applyBorder="1" applyAlignment="1">
      <alignment horizontal="center" vertical="top" wrapText="1"/>
    </xf>
    <xf numFmtId="0" fontId="21" fillId="0" borderId="8" xfId="0" applyFont="1" applyFill="1" applyBorder="1" applyAlignment="1">
      <alignment horizontal="center" vertical="center" wrapText="1"/>
    </xf>
    <xf numFmtId="0" fontId="9" fillId="0" borderId="8" xfId="0" applyFont="1" applyFill="1" applyBorder="1" applyAlignment="1">
      <alignment horizontal="left" vertical="center" wrapText="1"/>
    </xf>
    <xf numFmtId="0" fontId="22" fillId="0" borderId="0" xfId="0" applyFont="1" applyFill="1" applyAlignment="1">
      <alignment horizontal="center"/>
    </xf>
    <xf numFmtId="0" fontId="33" fillId="5" borderId="33" xfId="0" applyFont="1" applyFill="1" applyBorder="1" applyAlignment="1">
      <alignment horizontal="center" vertical="center" wrapText="1"/>
    </xf>
    <xf numFmtId="0" fontId="18" fillId="0" borderId="23" xfId="0" applyFont="1" applyFill="1" applyBorder="1" applyAlignment="1">
      <alignment horizontal="center" vertical="center"/>
    </xf>
    <xf numFmtId="0" fontId="36" fillId="0" borderId="24" xfId="0" applyFont="1" applyFill="1" applyBorder="1" applyAlignment="1">
      <alignment horizontal="left" vertical="center" wrapText="1"/>
    </xf>
    <xf numFmtId="0" fontId="46" fillId="0" borderId="24" xfId="0" applyFont="1" applyFill="1" applyBorder="1" applyAlignment="1">
      <alignment horizontal="center" vertical="center" wrapText="1"/>
    </xf>
    <xf numFmtId="10" fontId="18" fillId="0" borderId="0" xfId="0" applyNumberFormat="1" applyFont="1" applyFill="1" applyAlignment="1">
      <alignment vertical="center"/>
    </xf>
    <xf numFmtId="9" fontId="9" fillId="0" borderId="58" xfId="0" applyNumberFormat="1" applyFont="1" applyFill="1" applyBorder="1" applyAlignment="1">
      <alignment horizontal="center" vertical="center"/>
    </xf>
    <xf numFmtId="9" fontId="9" fillId="0" borderId="25" xfId="0" applyNumberFormat="1" applyFont="1" applyFill="1" applyBorder="1" applyAlignment="1">
      <alignment horizontal="center" vertical="center"/>
    </xf>
    <xf numFmtId="9" fontId="0" fillId="0" borderId="0" xfId="3" applyFont="1"/>
    <xf numFmtId="9" fontId="18" fillId="0" borderId="0" xfId="3" applyFont="1" applyFill="1" applyAlignment="1">
      <alignment vertical="center"/>
    </xf>
    <xf numFmtId="0" fontId="39" fillId="2" borderId="28" xfId="0" applyFont="1" applyFill="1" applyBorder="1" applyAlignment="1">
      <alignment horizontal="center" vertical="center"/>
    </xf>
    <xf numFmtId="0" fontId="39" fillId="2" borderId="29" xfId="0" applyFont="1" applyFill="1" applyBorder="1" applyAlignment="1">
      <alignment horizontal="center" vertical="center"/>
    </xf>
    <xf numFmtId="0" fontId="39" fillId="2" borderId="30" xfId="0" applyFont="1" applyFill="1" applyBorder="1" applyAlignment="1">
      <alignment horizontal="center" vertical="center"/>
    </xf>
    <xf numFmtId="0" fontId="39" fillId="2" borderId="26" xfId="0" applyFont="1" applyFill="1" applyBorder="1" applyAlignment="1">
      <alignment horizontal="center" vertical="center"/>
    </xf>
    <xf numFmtId="0" fontId="39" fillId="2" borderId="0" xfId="0" applyFont="1" applyFill="1" applyBorder="1" applyAlignment="1">
      <alignment horizontal="center" vertical="center"/>
    </xf>
    <xf numFmtId="0" fontId="39" fillId="2" borderId="65" xfId="0" applyFont="1" applyFill="1" applyBorder="1" applyAlignment="1">
      <alignment horizontal="center" vertical="center"/>
    </xf>
    <xf numFmtId="0" fontId="39" fillId="2" borderId="26" xfId="0" applyFont="1" applyFill="1" applyBorder="1" applyAlignment="1">
      <alignment horizontal="center" vertical="center" wrapText="1"/>
    </xf>
    <xf numFmtId="0" fontId="39" fillId="3" borderId="26" xfId="0" applyFont="1" applyFill="1" applyBorder="1" applyAlignment="1">
      <alignment horizontal="center" vertical="center" wrapText="1"/>
    </xf>
    <xf numFmtId="0" fontId="39" fillId="3" borderId="0" xfId="0" applyFont="1" applyFill="1" applyBorder="1" applyAlignment="1">
      <alignment horizontal="center" vertical="center"/>
    </xf>
    <xf numFmtId="0" fontId="39" fillId="3" borderId="65" xfId="0" applyFont="1" applyFill="1" applyBorder="1" applyAlignment="1">
      <alignment horizontal="center" vertical="center"/>
    </xf>
    <xf numFmtId="0" fontId="40" fillId="2" borderId="26" xfId="0" applyFont="1" applyFill="1" applyBorder="1" applyAlignment="1">
      <alignment horizontal="center" vertical="center"/>
    </xf>
    <xf numFmtId="0" fontId="40" fillId="2" borderId="0" xfId="0" applyFont="1" applyFill="1" applyBorder="1" applyAlignment="1">
      <alignment horizontal="center" vertical="center"/>
    </xf>
    <xf numFmtId="0" fontId="40" fillId="2" borderId="65" xfId="0" applyFont="1" applyFill="1" applyBorder="1" applyAlignment="1">
      <alignment horizontal="center" vertical="center"/>
    </xf>
    <xf numFmtId="0" fontId="1" fillId="2" borderId="26" xfId="0" applyFont="1" applyFill="1" applyBorder="1" applyAlignment="1">
      <alignment horizontal="center"/>
    </xf>
    <xf numFmtId="0" fontId="1" fillId="2" borderId="0" xfId="0" applyFont="1" applyFill="1" applyBorder="1" applyAlignment="1">
      <alignment horizontal="center"/>
    </xf>
    <xf numFmtId="0" fontId="1" fillId="2" borderId="65" xfId="0" applyFont="1" applyFill="1" applyBorder="1" applyAlignment="1">
      <alignment horizontal="center"/>
    </xf>
    <xf numFmtId="0" fontId="1" fillId="2" borderId="66" xfId="0" applyFont="1" applyFill="1" applyBorder="1" applyAlignment="1">
      <alignment horizontal="center"/>
    </xf>
    <xf numFmtId="0" fontId="1" fillId="2" borderId="67" xfId="0" applyFont="1" applyFill="1" applyBorder="1" applyAlignment="1">
      <alignment horizontal="center"/>
    </xf>
    <xf numFmtId="0" fontId="1" fillId="2" borderId="68" xfId="0" applyFont="1" applyFill="1" applyBorder="1" applyAlignment="1">
      <alignment horizontal="center"/>
    </xf>
    <xf numFmtId="0" fontId="3" fillId="0" borderId="5" xfId="0" applyFont="1" applyBorder="1" applyAlignment="1">
      <alignment horizontal="left" vertical="center"/>
    </xf>
    <xf numFmtId="0" fontId="3" fillId="0" borderId="35" xfId="0" applyFont="1" applyBorder="1" applyAlignment="1">
      <alignment horizontal="left" vertical="center"/>
    </xf>
    <xf numFmtId="0" fontId="12" fillId="0" borderId="36" xfId="1" applyBorder="1" applyAlignment="1">
      <alignment horizontal="left" vertical="center"/>
    </xf>
    <xf numFmtId="0" fontId="3" fillId="0" borderId="37" xfId="0" applyFont="1" applyBorder="1" applyAlignment="1">
      <alignment horizontal="left" vertical="center"/>
    </xf>
    <xf numFmtId="0" fontId="0" fillId="0" borderId="19" xfId="0" applyFont="1" applyBorder="1" applyAlignment="1">
      <alignment horizontal="left" vertical="center" wrapText="1"/>
    </xf>
    <xf numFmtId="0" fontId="0" fillId="0" borderId="20" xfId="0" applyFont="1" applyBorder="1" applyAlignment="1">
      <alignment horizontal="left" vertical="center" wrapText="1"/>
    </xf>
    <xf numFmtId="0" fontId="0" fillId="0" borderId="21" xfId="0" applyFont="1" applyBorder="1" applyAlignment="1">
      <alignment horizontal="left" vertical="center" wrapText="1"/>
    </xf>
    <xf numFmtId="0" fontId="41" fillId="2" borderId="31" xfId="0" applyFont="1" applyFill="1" applyBorder="1" applyAlignment="1">
      <alignment horizontal="center"/>
    </xf>
    <xf numFmtId="0" fontId="41" fillId="2" borderId="32" xfId="0" applyFont="1" applyFill="1" applyBorder="1" applyAlignment="1">
      <alignment horizontal="center"/>
    </xf>
    <xf numFmtId="0" fontId="41" fillId="2" borderId="33" xfId="0" applyFont="1" applyFill="1" applyBorder="1" applyAlignment="1">
      <alignment horizontal="center"/>
    </xf>
    <xf numFmtId="0" fontId="41" fillId="2" borderId="34" xfId="0" applyFont="1" applyFill="1" applyBorder="1" applyAlignment="1">
      <alignment horizontal="center"/>
    </xf>
    <xf numFmtId="0" fontId="38" fillId="5" borderId="0" xfId="0" applyFont="1" applyFill="1" applyAlignment="1">
      <alignment horizontal="left" vertical="center" wrapText="1"/>
    </xf>
    <xf numFmtId="0" fontId="7" fillId="5" borderId="38" xfId="0" applyFont="1" applyFill="1" applyBorder="1" applyAlignment="1">
      <alignment horizontal="left" vertical="top" wrapText="1"/>
    </xf>
    <xf numFmtId="0" fontId="7" fillId="5" borderId="39" xfId="0" applyFont="1" applyFill="1" applyBorder="1" applyAlignment="1">
      <alignment horizontal="left" vertical="top" wrapText="1"/>
    </xf>
    <xf numFmtId="0" fontId="7" fillId="5" borderId="40" xfId="0" applyFont="1" applyFill="1" applyBorder="1" applyAlignment="1">
      <alignment horizontal="left" vertical="top" wrapText="1"/>
    </xf>
    <xf numFmtId="0" fontId="36" fillId="0" borderId="41" xfId="0" applyFont="1" applyBorder="1" applyAlignment="1">
      <alignment horizontal="left" vertical="center" wrapText="1"/>
    </xf>
    <xf numFmtId="0" fontId="36" fillId="0" borderId="9" xfId="0" applyFont="1" applyBorder="1" applyAlignment="1">
      <alignment horizontal="left" vertical="center" wrapText="1"/>
    </xf>
    <xf numFmtId="0" fontId="36" fillId="0" borderId="42" xfId="0" applyFont="1" applyBorder="1" applyAlignment="1">
      <alignment horizontal="left" vertical="center" wrapText="1"/>
    </xf>
    <xf numFmtId="0" fontId="36" fillId="0" borderId="43" xfId="0" applyFont="1" applyFill="1" applyBorder="1" applyAlignment="1">
      <alignment horizontal="left" vertical="center" wrapText="1"/>
    </xf>
    <xf numFmtId="0" fontId="36" fillId="0" borderId="11" xfId="0" applyFont="1" applyFill="1" applyBorder="1" applyAlignment="1">
      <alignment horizontal="left" vertical="center" wrapText="1"/>
    </xf>
    <xf numFmtId="0" fontId="36" fillId="0" borderId="44" xfId="0" applyFont="1" applyFill="1" applyBorder="1" applyAlignment="1">
      <alignment horizontal="left" vertical="center" wrapText="1"/>
    </xf>
    <xf numFmtId="0" fontId="36" fillId="0" borderId="43" xfId="0" applyFont="1" applyBorder="1" applyAlignment="1">
      <alignment horizontal="left" vertical="center" wrapText="1"/>
    </xf>
    <xf numFmtId="0" fontId="36" fillId="0" borderId="11" xfId="0" applyFont="1" applyBorder="1" applyAlignment="1">
      <alignment horizontal="left" vertical="center" wrapText="1"/>
    </xf>
    <xf numFmtId="0" fontId="36" fillId="0" borderId="44" xfId="0" applyFont="1" applyBorder="1" applyAlignment="1">
      <alignment horizontal="left" vertical="center" wrapText="1"/>
    </xf>
    <xf numFmtId="0" fontId="36" fillId="0" borderId="41" xfId="0" applyFont="1" applyFill="1" applyBorder="1" applyAlignment="1">
      <alignment horizontal="left" vertical="center" wrapText="1"/>
    </xf>
    <xf numFmtId="0" fontId="36" fillId="0" borderId="9" xfId="0" applyFont="1" applyFill="1" applyBorder="1" applyAlignment="1">
      <alignment horizontal="left" vertical="center" wrapText="1"/>
    </xf>
    <xf numFmtId="0" fontId="36" fillId="0" borderId="42" xfId="0" applyFont="1" applyFill="1" applyBorder="1" applyAlignment="1">
      <alignment horizontal="left" vertical="center" wrapText="1"/>
    </xf>
    <xf numFmtId="0" fontId="36" fillId="0" borderId="77" xfId="0" applyFont="1" applyFill="1" applyBorder="1" applyAlignment="1">
      <alignment horizontal="left" vertical="top" wrapText="1"/>
    </xf>
    <xf numFmtId="0" fontId="37" fillId="0" borderId="78" xfId="0" applyFont="1" applyFill="1" applyBorder="1" applyAlignment="1">
      <alignment horizontal="left" vertical="top" wrapText="1"/>
    </xf>
    <xf numFmtId="0" fontId="37" fillId="0" borderId="79" xfId="0" applyFont="1" applyFill="1" applyBorder="1" applyAlignment="1">
      <alignment horizontal="left" vertical="top" wrapText="1"/>
    </xf>
    <xf numFmtId="0" fontId="36" fillId="0" borderId="62" xfId="0" applyFont="1" applyFill="1" applyBorder="1" applyAlignment="1">
      <alignment horizontal="left" vertical="top" wrapText="1"/>
    </xf>
    <xf numFmtId="0" fontId="36" fillId="0" borderId="63" xfId="0" applyFont="1" applyFill="1" applyBorder="1" applyAlignment="1">
      <alignment horizontal="left" vertical="top" wrapText="1"/>
    </xf>
    <xf numFmtId="0" fontId="36" fillId="0" borderId="64" xfId="0" applyFont="1" applyFill="1" applyBorder="1" applyAlignment="1">
      <alignment horizontal="left" vertical="top" wrapText="1"/>
    </xf>
    <xf numFmtId="0" fontId="45" fillId="0" borderId="43" xfId="0" applyFont="1" applyFill="1" applyBorder="1" applyAlignment="1">
      <alignment horizontal="left" vertical="center" wrapText="1"/>
    </xf>
    <xf numFmtId="0" fontId="7" fillId="5" borderId="48" xfId="0" applyFont="1" applyFill="1" applyBorder="1" applyAlignment="1">
      <alignment horizontal="left" vertical="top" wrapText="1"/>
    </xf>
    <xf numFmtId="0" fontId="7" fillId="5" borderId="49" xfId="0" applyFont="1" applyFill="1" applyBorder="1" applyAlignment="1">
      <alignment horizontal="left" vertical="top" wrapText="1"/>
    </xf>
    <xf numFmtId="0" fontId="7" fillId="5" borderId="50" xfId="0" applyFont="1" applyFill="1" applyBorder="1" applyAlignment="1">
      <alignment horizontal="left" vertical="top" wrapText="1"/>
    </xf>
    <xf numFmtId="0" fontId="7" fillId="6" borderId="51" xfId="0" applyFont="1" applyFill="1" applyBorder="1" applyAlignment="1">
      <alignment horizontal="center" vertical="top" wrapText="1"/>
    </xf>
    <xf numFmtId="0" fontId="7" fillId="6" borderId="13" xfId="0" applyFont="1" applyFill="1" applyBorder="1" applyAlignment="1">
      <alignment horizontal="center" vertical="top" wrapText="1"/>
    </xf>
    <xf numFmtId="0" fontId="7" fillId="6" borderId="52" xfId="0" applyFont="1" applyFill="1" applyBorder="1" applyAlignment="1">
      <alignment horizontal="center" vertical="top" wrapText="1"/>
    </xf>
    <xf numFmtId="0" fontId="36" fillId="0" borderId="74" xfId="0" applyFont="1" applyFill="1" applyBorder="1" applyAlignment="1">
      <alignment horizontal="left" vertical="top" wrapText="1"/>
    </xf>
    <xf numFmtId="0" fontId="36" fillId="0" borderId="75" xfId="0" applyFont="1" applyFill="1" applyBorder="1" applyAlignment="1">
      <alignment horizontal="left" vertical="top" wrapText="1"/>
    </xf>
    <xf numFmtId="0" fontId="36" fillId="0" borderId="76" xfId="0" applyFont="1" applyFill="1" applyBorder="1" applyAlignment="1">
      <alignment horizontal="left" vertical="top" wrapText="1"/>
    </xf>
    <xf numFmtId="0" fontId="11" fillId="0" borderId="38" xfId="0" applyFont="1" applyFill="1" applyBorder="1" applyAlignment="1">
      <alignment horizontal="center" vertical="center" wrapText="1"/>
    </xf>
    <xf numFmtId="0" fontId="11" fillId="0" borderId="39" xfId="0" applyFont="1" applyFill="1" applyBorder="1" applyAlignment="1">
      <alignment horizontal="center" vertical="center" wrapText="1"/>
    </xf>
    <xf numFmtId="0" fontId="11" fillId="0" borderId="40" xfId="0" applyFont="1" applyFill="1" applyBorder="1" applyAlignment="1">
      <alignment horizontal="center" vertical="center" wrapText="1"/>
    </xf>
    <xf numFmtId="0" fontId="36" fillId="0" borderId="59" xfId="0" applyFont="1" applyBorder="1" applyAlignment="1">
      <alignment horizontal="left" vertical="top" wrapText="1"/>
    </xf>
    <xf numFmtId="0" fontId="36" fillId="0" borderId="60" xfId="0" applyFont="1" applyBorder="1" applyAlignment="1">
      <alignment horizontal="left" vertical="top" wrapText="1"/>
    </xf>
    <xf numFmtId="0" fontId="36" fillId="0" borderId="61" xfId="0" applyFont="1" applyBorder="1" applyAlignment="1">
      <alignment horizontal="left" vertical="top" wrapText="1"/>
    </xf>
    <xf numFmtId="0" fontId="36" fillId="0" borderId="45" xfId="0" applyFont="1" applyBorder="1" applyAlignment="1">
      <alignment horizontal="left" vertical="center" wrapText="1"/>
    </xf>
    <xf numFmtId="0" fontId="36" fillId="0" borderId="46" xfId="0" applyFont="1" applyBorder="1" applyAlignment="1">
      <alignment horizontal="left" vertical="center" wrapText="1"/>
    </xf>
    <xf numFmtId="0" fontId="36" fillId="0" borderId="47" xfId="0" applyFont="1" applyBorder="1" applyAlignment="1">
      <alignment horizontal="left" vertical="center" wrapText="1"/>
    </xf>
    <xf numFmtId="0" fontId="18" fillId="0" borderId="45" xfId="0" applyFont="1" applyBorder="1" applyAlignment="1">
      <alignment horizontal="left" vertical="top" wrapText="1"/>
    </xf>
    <xf numFmtId="0" fontId="18" fillId="0" borderId="46" xfId="0" applyFont="1" applyBorder="1" applyAlignment="1">
      <alignment horizontal="left" vertical="top" wrapText="1"/>
    </xf>
    <xf numFmtId="0" fontId="18" fillId="0" borderId="47" xfId="0" applyFont="1" applyBorder="1" applyAlignment="1">
      <alignment horizontal="left" vertical="top" wrapText="1"/>
    </xf>
    <xf numFmtId="0" fontId="36" fillId="0" borderId="43" xfId="0" applyFont="1" applyFill="1" applyBorder="1" applyAlignment="1">
      <alignment horizontal="left" vertical="top" wrapText="1"/>
    </xf>
    <xf numFmtId="0" fontId="37" fillId="0" borderId="11" xfId="0" applyFont="1" applyFill="1" applyBorder="1" applyAlignment="1">
      <alignment horizontal="left" vertical="top" wrapText="1"/>
    </xf>
    <xf numFmtId="0" fontId="37" fillId="0" borderId="44" xfId="0" applyFont="1" applyFill="1" applyBorder="1" applyAlignment="1">
      <alignment horizontal="left" vertical="top" wrapText="1"/>
    </xf>
    <xf numFmtId="164" fontId="21" fillId="4" borderId="5" xfId="2" applyNumberFormat="1" applyFont="1" applyFill="1" applyBorder="1" applyAlignment="1">
      <alignment horizontal="center" vertical="center"/>
    </xf>
    <xf numFmtId="164" fontId="21" fillId="4" borderId="7" xfId="2" applyNumberFormat="1" applyFont="1" applyFill="1" applyBorder="1" applyAlignment="1">
      <alignment horizontal="center" vertical="center"/>
    </xf>
    <xf numFmtId="164" fontId="21" fillId="4" borderId="6" xfId="2" applyNumberFormat="1" applyFont="1" applyFill="1" applyBorder="1" applyAlignment="1">
      <alignment horizontal="center" vertical="center"/>
    </xf>
    <xf numFmtId="0" fontId="33" fillId="5" borderId="7" xfId="0" applyFont="1" applyFill="1" applyBorder="1" applyAlignment="1">
      <alignment horizontal="center" vertical="top" wrapText="1"/>
    </xf>
    <xf numFmtId="0" fontId="33" fillId="5" borderId="6" xfId="0" applyFont="1" applyFill="1" applyBorder="1" applyAlignment="1">
      <alignment horizontal="center" vertical="top" wrapText="1"/>
    </xf>
    <xf numFmtId="0" fontId="33" fillId="5" borderId="5" xfId="0" applyFont="1" applyFill="1" applyBorder="1" applyAlignment="1">
      <alignment horizontal="center" vertical="top" wrapText="1"/>
    </xf>
    <xf numFmtId="0" fontId="30" fillId="0" borderId="5"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32" fillId="9" borderId="8" xfId="0" applyFont="1" applyFill="1" applyBorder="1" applyAlignment="1">
      <alignment horizontal="center" vertical="top"/>
    </xf>
    <xf numFmtId="0" fontId="30" fillId="0" borderId="5" xfId="0" applyFont="1" applyFill="1" applyBorder="1" applyAlignment="1">
      <alignment horizontal="center" vertical="top" wrapText="1"/>
    </xf>
    <xf numFmtId="0" fontId="30" fillId="0" borderId="7" xfId="0" applyFont="1" applyFill="1" applyBorder="1" applyAlignment="1">
      <alignment horizontal="center" vertical="top" wrapText="1"/>
    </xf>
    <xf numFmtId="0" fontId="30" fillId="0" borderId="6" xfId="0" applyFont="1" applyFill="1" applyBorder="1" applyAlignment="1">
      <alignment horizontal="center" vertical="top" wrapText="1"/>
    </xf>
    <xf numFmtId="0" fontId="9" fillId="0" borderId="8" xfId="0" applyFont="1" applyFill="1" applyBorder="1" applyAlignment="1">
      <alignment horizontal="left" vertical="center" wrapText="1"/>
    </xf>
    <xf numFmtId="0" fontId="9" fillId="0" borderId="8" xfId="0" applyFont="1" applyFill="1" applyBorder="1" applyAlignment="1">
      <alignment horizontal="left"/>
    </xf>
    <xf numFmtId="0" fontId="22" fillId="0" borderId="0" xfId="0" applyFont="1" applyFill="1" applyAlignment="1">
      <alignment horizontal="center"/>
    </xf>
    <xf numFmtId="0" fontId="19" fillId="5" borderId="8" xfId="0" applyFont="1" applyFill="1" applyBorder="1" applyAlignment="1">
      <alignment horizontal="center" vertical="top" wrapText="1"/>
    </xf>
    <xf numFmtId="0" fontId="11" fillId="8" borderId="5" xfId="0" applyFont="1" applyFill="1" applyBorder="1" applyAlignment="1">
      <alignment horizontal="left" vertical="center" wrapText="1"/>
    </xf>
    <xf numFmtId="0" fontId="11" fillId="8" borderId="6" xfId="0" applyFont="1" applyFill="1" applyBorder="1" applyAlignment="1">
      <alignment horizontal="left" vertical="center" wrapText="1"/>
    </xf>
    <xf numFmtId="0" fontId="19" fillId="6" borderId="5"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9" fillId="0" borderId="5" xfId="0" applyFont="1" applyFill="1" applyBorder="1" applyAlignment="1">
      <alignment horizontal="left" vertical="center" wrapText="1"/>
    </xf>
    <xf numFmtId="0" fontId="9" fillId="0" borderId="6"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0" xfId="0" applyFont="1" applyFill="1" applyBorder="1" applyAlignment="1">
      <alignment horizontal="left"/>
    </xf>
    <xf numFmtId="0" fontId="26" fillId="0" borderId="4" xfId="0" applyFont="1" applyBorder="1" applyAlignment="1">
      <alignment horizontal="center" vertical="top"/>
    </xf>
    <xf numFmtId="0" fontId="23" fillId="0" borderId="5"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8" xfId="0" applyFont="1" applyFill="1" applyBorder="1" applyAlignment="1">
      <alignment horizontal="center" vertical="top" wrapText="1"/>
    </xf>
    <xf numFmtId="0" fontId="23" fillId="0" borderId="8" xfId="0" applyFont="1" applyFill="1" applyBorder="1" applyAlignment="1">
      <alignment horizontal="center" vertical="top"/>
    </xf>
    <xf numFmtId="0" fontId="21" fillId="0" borderId="5"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17" fillId="7" borderId="16" xfId="0" applyFont="1" applyFill="1" applyBorder="1" applyAlignment="1">
      <alignment horizontal="center" vertical="center"/>
    </xf>
    <xf numFmtId="0" fontId="17" fillId="7" borderId="17" xfId="0" applyFont="1" applyFill="1" applyBorder="1" applyAlignment="1">
      <alignment horizontal="center" vertical="center"/>
    </xf>
    <xf numFmtId="0" fontId="17" fillId="7" borderId="18" xfId="0" applyFont="1" applyFill="1" applyBorder="1" applyAlignment="1">
      <alignment horizontal="center" vertical="center"/>
    </xf>
    <xf numFmtId="0" fontId="13" fillId="4" borderId="16" xfId="0" applyFont="1" applyFill="1" applyBorder="1" applyAlignment="1">
      <alignment horizontal="left" vertical="center"/>
    </xf>
    <xf numFmtId="0" fontId="13" fillId="4" borderId="17" xfId="0" applyFont="1" applyFill="1" applyBorder="1" applyAlignment="1">
      <alignment horizontal="left" vertical="center"/>
    </xf>
    <xf numFmtId="0" fontId="13" fillId="4" borderId="18" xfId="0" applyFont="1" applyFill="1" applyBorder="1" applyAlignment="1">
      <alignment horizontal="left" vertical="center"/>
    </xf>
    <xf numFmtId="0" fontId="30" fillId="0" borderId="8" xfId="0" applyFont="1" applyFill="1" applyBorder="1" applyAlignment="1">
      <alignment horizontal="center" vertical="top" wrapText="1"/>
    </xf>
    <xf numFmtId="0" fontId="30" fillId="0" borderId="8" xfId="0" applyFont="1" applyFill="1" applyBorder="1" applyAlignment="1">
      <alignment horizontal="center" vertical="top"/>
    </xf>
    <xf numFmtId="0" fontId="13" fillId="4" borderId="19" xfId="0" applyFont="1" applyFill="1" applyBorder="1" applyAlignment="1">
      <alignment horizontal="center" vertical="center"/>
    </xf>
    <xf numFmtId="0" fontId="13" fillId="4" borderId="20" xfId="0" applyFont="1" applyFill="1" applyBorder="1" applyAlignment="1">
      <alignment horizontal="center" vertical="center"/>
    </xf>
    <xf numFmtId="0" fontId="13" fillId="4" borderId="21" xfId="0" applyFont="1" applyFill="1" applyBorder="1" applyAlignment="1">
      <alignment horizontal="center" vertical="center"/>
    </xf>
    <xf numFmtId="0" fontId="9" fillId="0" borderId="1" xfId="0" applyFont="1" applyFill="1" applyBorder="1" applyAlignment="1">
      <alignment horizontal="left" vertical="top" wrapText="1"/>
    </xf>
    <xf numFmtId="0" fontId="9" fillId="0" borderId="7" xfId="0" applyFont="1" applyFill="1" applyBorder="1" applyAlignment="1">
      <alignment horizontal="left" vertical="top" wrapText="1"/>
    </xf>
    <xf numFmtId="0" fontId="9" fillId="0" borderId="6" xfId="0" applyFont="1" applyFill="1" applyBorder="1" applyAlignment="1">
      <alignment horizontal="left" vertical="top" wrapText="1"/>
    </xf>
    <xf numFmtId="0" fontId="34" fillId="0" borderId="5" xfId="0" applyFont="1" applyBorder="1" applyAlignment="1">
      <alignment horizontal="left" vertical="top" wrapText="1"/>
    </xf>
    <xf numFmtId="0" fontId="34" fillId="0" borderId="7" xfId="0" applyFont="1" applyBorder="1" applyAlignment="1">
      <alignment horizontal="left" vertical="top" wrapText="1"/>
    </xf>
    <xf numFmtId="0" fontId="34" fillId="0" borderId="6" xfId="0" applyFont="1" applyBorder="1" applyAlignment="1">
      <alignment horizontal="left" vertical="top" wrapText="1"/>
    </xf>
    <xf numFmtId="0" fontId="20" fillId="0" borderId="5" xfId="0" applyFont="1" applyBorder="1" applyAlignment="1">
      <alignment horizontal="left"/>
    </xf>
    <xf numFmtId="0" fontId="20" fillId="0" borderId="7" xfId="0" applyFont="1" applyBorder="1" applyAlignment="1">
      <alignment horizontal="left"/>
    </xf>
    <xf numFmtId="0" fontId="20" fillId="0" borderId="6" xfId="0" applyFont="1" applyBorder="1" applyAlignment="1">
      <alignment horizontal="left"/>
    </xf>
    <xf numFmtId="0" fontId="9" fillId="0" borderId="1" xfId="0" applyFont="1" applyBorder="1" applyAlignment="1">
      <alignment horizontal="left" vertical="top" wrapText="1"/>
    </xf>
    <xf numFmtId="0" fontId="9" fillId="0" borderId="7" xfId="0" applyFont="1" applyBorder="1" applyAlignment="1">
      <alignment horizontal="left" vertical="top" wrapText="1"/>
    </xf>
    <xf numFmtId="0" fontId="9" fillId="0" borderId="6" xfId="0" applyFont="1" applyBorder="1" applyAlignment="1">
      <alignment horizontal="left" vertical="top" wrapText="1"/>
    </xf>
    <xf numFmtId="0" fontId="9" fillId="0" borderId="5" xfId="0" applyFont="1" applyBorder="1" applyAlignment="1">
      <alignment horizontal="left" vertical="top" wrapText="1"/>
    </xf>
    <xf numFmtId="0" fontId="20" fillId="0" borderId="7" xfId="0" applyFont="1" applyBorder="1" applyAlignment="1">
      <alignment horizontal="left" vertical="top" wrapText="1"/>
    </xf>
    <xf numFmtId="0" fontId="20" fillId="0" borderId="6" xfId="0" applyFont="1" applyBorder="1" applyAlignment="1">
      <alignment horizontal="left" vertical="top" wrapText="1"/>
    </xf>
    <xf numFmtId="0" fontId="20" fillId="0" borderId="5" xfId="0" applyFont="1" applyBorder="1" applyAlignment="1">
      <alignment horizontal="center"/>
    </xf>
    <xf numFmtId="0" fontId="20" fillId="0" borderId="7" xfId="0" applyFont="1" applyBorder="1" applyAlignment="1">
      <alignment horizontal="center"/>
    </xf>
    <xf numFmtId="0" fontId="20" fillId="0" borderId="6" xfId="0" applyFont="1" applyBorder="1" applyAlignment="1">
      <alignment horizontal="center"/>
    </xf>
    <xf numFmtId="0" fontId="35" fillId="8" borderId="16" xfId="0" applyFont="1" applyFill="1" applyBorder="1" applyAlignment="1">
      <alignment horizontal="left" vertical="center" wrapText="1"/>
    </xf>
    <xf numFmtId="0" fontId="35" fillId="8" borderId="17" xfId="0" applyFont="1" applyFill="1" applyBorder="1" applyAlignment="1">
      <alignment horizontal="left" vertical="center" wrapText="1"/>
    </xf>
    <xf numFmtId="0" fontId="35" fillId="8" borderId="18" xfId="0" applyFont="1" applyFill="1" applyBorder="1" applyAlignment="1">
      <alignment horizontal="left" vertical="center" wrapText="1"/>
    </xf>
    <xf numFmtId="0" fontId="47" fillId="10" borderId="70" xfId="0" applyFont="1" applyFill="1" applyBorder="1" applyAlignment="1">
      <alignment horizontal="center" vertical="center" wrapText="1"/>
    </xf>
    <xf numFmtId="0" fontId="47" fillId="10" borderId="8" xfId="0" applyFont="1" applyFill="1" applyBorder="1" applyAlignment="1">
      <alignment horizontal="center" vertical="center" wrapText="1"/>
    </xf>
    <xf numFmtId="0" fontId="47" fillId="10" borderId="101" xfId="0" applyFont="1" applyFill="1" applyBorder="1" applyAlignment="1">
      <alignment horizontal="center" vertical="center" wrapText="1"/>
    </xf>
    <xf numFmtId="0" fontId="33" fillId="5" borderId="94" xfId="0" applyFont="1" applyFill="1" applyBorder="1" applyAlignment="1">
      <alignment horizontal="left" vertical="center" wrapText="1"/>
    </xf>
    <xf numFmtId="0" fontId="33" fillId="5" borderId="29" xfId="0" applyFont="1" applyFill="1" applyBorder="1" applyAlignment="1">
      <alignment horizontal="left" vertical="center" wrapText="1"/>
    </xf>
    <xf numFmtId="0" fontId="50" fillId="0" borderId="96" xfId="0" applyFont="1" applyBorder="1" applyAlignment="1">
      <alignment horizontal="left"/>
    </xf>
    <xf numFmtId="0" fontId="50" fillId="0" borderId="90" xfId="0" applyFont="1" applyBorder="1" applyAlignment="1">
      <alignment horizontal="left"/>
    </xf>
    <xf numFmtId="0" fontId="50" fillId="0" borderId="98" xfId="0" applyFont="1" applyFill="1" applyBorder="1" applyAlignment="1">
      <alignment horizontal="left"/>
    </xf>
    <xf numFmtId="0" fontId="50" fillId="0" borderId="99" xfId="0" applyFont="1" applyFill="1" applyBorder="1" applyAlignment="1">
      <alignment horizontal="left"/>
    </xf>
    <xf numFmtId="0" fontId="51" fillId="0" borderId="96" xfId="0" applyFont="1" applyBorder="1" applyAlignment="1">
      <alignment horizontal="left"/>
    </xf>
    <xf numFmtId="0" fontId="51" fillId="0" borderId="90" xfId="0" applyFont="1" applyBorder="1" applyAlignment="1">
      <alignment horizontal="left"/>
    </xf>
    <xf numFmtId="164" fontId="18" fillId="8" borderId="1" xfId="0" applyNumberFormat="1" applyFont="1" applyFill="1" applyBorder="1" applyAlignment="1">
      <alignment horizontal="center" vertical="center"/>
    </xf>
    <xf numFmtId="164" fontId="18" fillId="8" borderId="73" xfId="0" applyNumberFormat="1" applyFont="1" applyFill="1" applyBorder="1" applyAlignment="1">
      <alignment horizontal="center" vertical="center"/>
    </xf>
    <xf numFmtId="0" fontId="46" fillId="0" borderId="72" xfId="0" applyFont="1" applyFill="1" applyBorder="1" applyAlignment="1">
      <alignment horizontal="left" vertical="center" wrapText="1"/>
    </xf>
    <xf numFmtId="0" fontId="46" fillId="0" borderId="6" xfId="0" applyFont="1" applyFill="1" applyBorder="1" applyAlignment="1">
      <alignment horizontal="left" vertical="center" wrapText="1"/>
    </xf>
    <xf numFmtId="0" fontId="18" fillId="0" borderId="26" xfId="0" applyFont="1" applyBorder="1" applyAlignment="1">
      <alignment horizontal="left" vertical="center" wrapText="1"/>
    </xf>
    <xf numFmtId="0" fontId="18" fillId="0" borderId="0" xfId="0" applyFont="1" applyBorder="1" applyAlignment="1">
      <alignment horizontal="left" vertical="center" wrapText="1"/>
    </xf>
    <xf numFmtId="0" fontId="18" fillId="0" borderId="65" xfId="0" applyFont="1" applyBorder="1" applyAlignment="1">
      <alignment horizontal="left" vertical="center" wrapText="1"/>
    </xf>
    <xf numFmtId="0" fontId="18" fillId="0" borderId="91" xfId="0" applyFont="1" applyBorder="1" applyAlignment="1">
      <alignment horizontal="left" vertical="center" wrapText="1"/>
    </xf>
    <xf numFmtId="0" fontId="18" fillId="0" borderId="92" xfId="0" applyFont="1" applyBorder="1" applyAlignment="1">
      <alignment horizontal="left" vertical="center" wrapText="1"/>
    </xf>
    <xf numFmtId="0" fontId="18" fillId="0" borderId="93" xfId="0" applyFont="1" applyBorder="1" applyAlignment="1">
      <alignment horizontal="left" vertical="center" wrapText="1"/>
    </xf>
    <xf numFmtId="0" fontId="35" fillId="8" borderId="28" xfId="0" applyFont="1" applyFill="1" applyBorder="1" applyAlignment="1">
      <alignment horizontal="left" vertical="center" wrapText="1"/>
    </xf>
    <xf numFmtId="0" fontId="35" fillId="8" borderId="29" xfId="0" applyFont="1" applyFill="1" applyBorder="1" applyAlignment="1">
      <alignment horizontal="left" vertical="center" wrapText="1"/>
    </xf>
    <xf numFmtId="0" fontId="35" fillId="8" borderId="30" xfId="0" applyFont="1" applyFill="1" applyBorder="1" applyAlignment="1">
      <alignment horizontal="left" vertical="center" wrapText="1"/>
    </xf>
    <xf numFmtId="0" fontId="46" fillId="0" borderId="57" xfId="0" applyFont="1" applyFill="1" applyBorder="1" applyAlignment="1">
      <alignment horizontal="left" vertical="center" wrapText="1"/>
    </xf>
    <xf numFmtId="0" fontId="46" fillId="0" borderId="27" xfId="0" applyFont="1" applyFill="1" applyBorder="1" applyAlignment="1">
      <alignment horizontal="left" vertical="center" wrapText="1"/>
    </xf>
    <xf numFmtId="164" fontId="18" fillId="8" borderId="36" xfId="0" applyNumberFormat="1" applyFont="1" applyFill="1" applyBorder="1" applyAlignment="1">
      <alignment horizontal="center" vertical="center"/>
    </xf>
    <xf numFmtId="164" fontId="18" fillId="8" borderId="37" xfId="0" applyNumberFormat="1" applyFont="1" applyFill="1" applyBorder="1" applyAlignment="1">
      <alignment horizontal="center" vertical="center"/>
    </xf>
    <xf numFmtId="0" fontId="47" fillId="10" borderId="24" xfId="0" applyFont="1" applyFill="1" applyBorder="1" applyAlignment="1">
      <alignment horizontal="center" vertical="center" wrapText="1"/>
    </xf>
    <xf numFmtId="0" fontId="33" fillId="5" borderId="33" xfId="0" applyFont="1" applyFill="1" applyBorder="1" applyAlignment="1">
      <alignment horizontal="center" vertical="center" wrapText="1"/>
    </xf>
    <xf numFmtId="0" fontId="33" fillId="5" borderId="34" xfId="0" applyFont="1" applyFill="1" applyBorder="1" applyAlignment="1">
      <alignment horizontal="center" vertical="center" wrapText="1"/>
    </xf>
    <xf numFmtId="0" fontId="17" fillId="5" borderId="16" xfId="0" applyFont="1" applyFill="1" applyBorder="1" applyAlignment="1">
      <alignment horizontal="center" vertical="center" wrapText="1"/>
    </xf>
    <xf numFmtId="0" fontId="17" fillId="5" borderId="17" xfId="0" applyFont="1" applyFill="1" applyBorder="1" applyAlignment="1">
      <alignment horizontal="center" vertical="center" wrapText="1"/>
    </xf>
    <xf numFmtId="0" fontId="17" fillId="5" borderId="18" xfId="0" applyFont="1" applyFill="1" applyBorder="1" applyAlignment="1">
      <alignment horizontal="center" vertical="center" wrapText="1"/>
    </xf>
    <xf numFmtId="0" fontId="24" fillId="4" borderId="19" xfId="0" applyFont="1" applyFill="1" applyBorder="1" applyAlignment="1">
      <alignment horizontal="center" vertical="center" wrapText="1"/>
    </xf>
    <xf numFmtId="0" fontId="24" fillId="4" borderId="56" xfId="0" applyFont="1" applyFill="1" applyBorder="1" applyAlignment="1">
      <alignment horizontal="center" vertical="center" wrapText="1"/>
    </xf>
    <xf numFmtId="0" fontId="24" fillId="4" borderId="20" xfId="0" applyFont="1" applyFill="1" applyBorder="1" applyAlignment="1">
      <alignment horizontal="center" vertical="center" wrapText="1"/>
    </xf>
    <xf numFmtId="0" fontId="24" fillId="4" borderId="21" xfId="0" applyFont="1" applyFill="1" applyBorder="1" applyAlignment="1">
      <alignment horizontal="center" vertical="center" wrapText="1"/>
    </xf>
    <xf numFmtId="0" fontId="35" fillId="8" borderId="17" xfId="0" applyFont="1" applyFill="1" applyBorder="1" applyAlignment="1">
      <alignment horizontal="left" vertical="center"/>
    </xf>
    <xf numFmtId="0" fontId="35" fillId="8" borderId="18" xfId="0" applyFont="1" applyFill="1" applyBorder="1" applyAlignment="1">
      <alignment horizontal="left" vertical="center"/>
    </xf>
    <xf numFmtId="0" fontId="18" fillId="0" borderId="28" xfId="0" applyFont="1" applyBorder="1" applyAlignment="1">
      <alignment vertical="center" wrapText="1"/>
    </xf>
    <xf numFmtId="0" fontId="18" fillId="0" borderId="29" xfId="0" applyFont="1" applyBorder="1" applyAlignment="1">
      <alignment vertical="center" wrapText="1"/>
    </xf>
    <xf numFmtId="0" fontId="43" fillId="0" borderId="29" xfId="0" applyFont="1" applyBorder="1" applyAlignment="1">
      <alignment vertical="center" wrapText="1"/>
    </xf>
    <xf numFmtId="0" fontId="43" fillId="0" borderId="30" xfId="0" applyFont="1" applyBorder="1" applyAlignment="1">
      <alignment vertical="center" wrapText="1"/>
    </xf>
    <xf numFmtId="0" fontId="33" fillId="10" borderId="70" xfId="0" applyFont="1" applyFill="1" applyBorder="1" applyAlignment="1">
      <alignment horizontal="center" vertical="center" wrapText="1"/>
    </xf>
    <xf numFmtId="0" fontId="33" fillId="10" borderId="8" xfId="0" applyFont="1" applyFill="1" applyBorder="1" applyAlignment="1">
      <alignment horizontal="center" vertical="center" wrapText="1"/>
    </xf>
    <xf numFmtId="0" fontId="33" fillId="10" borderId="10" xfId="0" applyFont="1" applyFill="1" applyBorder="1" applyAlignment="1">
      <alignment horizontal="center" vertical="center" wrapText="1"/>
    </xf>
    <xf numFmtId="0" fontId="33" fillId="10" borderId="24" xfId="0" applyFont="1" applyFill="1" applyBorder="1" applyAlignment="1">
      <alignment horizontal="center" vertical="center" wrapText="1"/>
    </xf>
    <xf numFmtId="0" fontId="18" fillId="0" borderId="82" xfId="0" applyFont="1" applyFill="1" applyBorder="1" applyAlignment="1">
      <alignment horizontal="center" vertical="center"/>
    </xf>
    <xf numFmtId="0" fontId="18" fillId="0" borderId="85" xfId="0" applyFont="1" applyFill="1" applyBorder="1" applyAlignment="1">
      <alignment horizontal="center" vertical="center"/>
    </xf>
    <xf numFmtId="0" fontId="18" fillId="0" borderId="86" xfId="0" applyFont="1" applyFill="1" applyBorder="1" applyAlignment="1">
      <alignment horizontal="center" vertical="center"/>
    </xf>
    <xf numFmtId="9" fontId="9" fillId="0" borderId="87" xfId="0" applyNumberFormat="1" applyFont="1" applyFill="1" applyBorder="1" applyAlignment="1">
      <alignment horizontal="center" vertical="center"/>
    </xf>
    <xf numFmtId="9" fontId="9" fillId="0" borderId="88" xfId="0" applyNumberFormat="1" applyFont="1" applyFill="1" applyBorder="1" applyAlignment="1">
      <alignment horizontal="center" vertical="center"/>
    </xf>
    <xf numFmtId="9" fontId="9" fillId="0" borderId="89" xfId="0" applyNumberFormat="1" applyFont="1" applyFill="1" applyBorder="1" applyAlignment="1">
      <alignment horizontal="center" vertical="center"/>
    </xf>
    <xf numFmtId="0" fontId="6" fillId="0" borderId="80" xfId="0" applyFont="1" applyFill="1" applyBorder="1" applyAlignment="1">
      <alignment horizontal="center" vertical="center" wrapText="1"/>
    </xf>
    <xf numFmtId="0" fontId="6" fillId="0" borderId="81" xfId="0" applyFont="1" applyFill="1" applyBorder="1" applyAlignment="1">
      <alignment horizontal="center" vertical="center" wrapText="1"/>
    </xf>
    <xf numFmtId="0" fontId="6" fillId="0" borderId="54"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55" xfId="0" applyFont="1" applyFill="1" applyBorder="1" applyAlignment="1">
      <alignment horizontal="center" vertical="center" wrapText="1"/>
    </xf>
    <xf numFmtId="0" fontId="6" fillId="0" borderId="55" xfId="0" applyFont="1" applyFill="1" applyBorder="1" applyAlignment="1">
      <alignment horizontal="center" vertical="center" wrapText="1"/>
    </xf>
    <xf numFmtId="0" fontId="33" fillId="5" borderId="83" xfId="0" applyFont="1" applyFill="1" applyBorder="1" applyAlignment="1">
      <alignment horizontal="center" vertical="center" wrapText="1"/>
    </xf>
    <xf numFmtId="0" fontId="33" fillId="5" borderId="32" xfId="0" applyFont="1" applyFill="1" applyBorder="1" applyAlignment="1">
      <alignment horizontal="center" vertical="center" wrapText="1"/>
    </xf>
    <xf numFmtId="0" fontId="46" fillId="0" borderId="7" xfId="0" applyFont="1" applyFill="1" applyBorder="1" applyAlignment="1">
      <alignment horizontal="center" vertical="center" wrapText="1"/>
    </xf>
    <xf numFmtId="0" fontId="46" fillId="0" borderId="6" xfId="0" applyFont="1" applyFill="1" applyBorder="1" applyAlignment="1">
      <alignment horizontal="center" vertical="center" wrapText="1"/>
    </xf>
    <xf numFmtId="0" fontId="46" fillId="0" borderId="84" xfId="0" applyFont="1" applyFill="1" applyBorder="1" applyAlignment="1">
      <alignment horizontal="center" vertical="center" wrapText="1"/>
    </xf>
    <xf numFmtId="0" fontId="46" fillId="0" borderId="27" xfId="0" applyFont="1" applyFill="1" applyBorder="1" applyAlignment="1">
      <alignment horizontal="center" vertical="center" wrapText="1"/>
    </xf>
    <xf numFmtId="0" fontId="33" fillId="5" borderId="31" xfId="0" applyFont="1" applyFill="1" applyBorder="1" applyAlignment="1">
      <alignment horizontal="center" vertical="center" wrapText="1"/>
    </xf>
  </cellXfs>
  <cellStyles count="4">
    <cellStyle name="Currency" xfId="2" builtinId="4"/>
    <cellStyle name="Hyperlink" xfId="1" builtinId="8"/>
    <cellStyle name="Normal" xfId="0" builtinId="0"/>
    <cellStyle name="Per cent" xfId="3" builtinId="5"/>
  </cellStyles>
  <dxfs count="32">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Rahul.Malde@met.police.u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B1:E21"/>
  <sheetViews>
    <sheetView showGridLines="0" zoomScaleNormal="100" workbookViewId="0">
      <selection activeCell="B5" sqref="B5:E5"/>
    </sheetView>
  </sheetViews>
  <sheetFormatPr defaultRowHeight="15" x14ac:dyDescent="0.25"/>
  <cols>
    <col min="1" max="1" width="3.7109375" customWidth="1"/>
    <col min="2" max="2" width="22.5703125" customWidth="1"/>
    <col min="3" max="3" width="62" customWidth="1"/>
    <col min="5" max="5" width="61.28515625" customWidth="1"/>
    <col min="255" max="255" width="3.7109375" customWidth="1"/>
    <col min="256" max="256" width="37.140625" customWidth="1"/>
    <col min="257" max="257" width="59.42578125" customWidth="1"/>
    <col min="261" max="261" width="55" customWidth="1"/>
    <col min="511" max="511" width="3.7109375" customWidth="1"/>
    <col min="512" max="512" width="37.140625" customWidth="1"/>
    <col min="513" max="513" width="59.42578125" customWidth="1"/>
    <col min="517" max="517" width="55" customWidth="1"/>
    <col min="767" max="767" width="3.7109375" customWidth="1"/>
    <col min="768" max="768" width="37.140625" customWidth="1"/>
    <col min="769" max="769" width="59.42578125" customWidth="1"/>
    <col min="773" max="773" width="55" customWidth="1"/>
    <col min="1023" max="1023" width="3.7109375" customWidth="1"/>
    <col min="1024" max="1024" width="37.140625" customWidth="1"/>
    <col min="1025" max="1025" width="59.42578125" customWidth="1"/>
    <col min="1029" max="1029" width="55" customWidth="1"/>
    <col min="1279" max="1279" width="3.7109375" customWidth="1"/>
    <col min="1280" max="1280" width="37.140625" customWidth="1"/>
    <col min="1281" max="1281" width="59.42578125" customWidth="1"/>
    <col min="1285" max="1285" width="55" customWidth="1"/>
    <col min="1535" max="1535" width="3.7109375" customWidth="1"/>
    <col min="1536" max="1536" width="37.140625" customWidth="1"/>
    <col min="1537" max="1537" width="59.42578125" customWidth="1"/>
    <col min="1541" max="1541" width="55" customWidth="1"/>
    <col min="1791" max="1791" width="3.7109375" customWidth="1"/>
    <col min="1792" max="1792" width="37.140625" customWidth="1"/>
    <col min="1793" max="1793" width="59.42578125" customWidth="1"/>
    <col min="1797" max="1797" width="55" customWidth="1"/>
    <col min="2047" max="2047" width="3.7109375" customWidth="1"/>
    <col min="2048" max="2048" width="37.140625" customWidth="1"/>
    <col min="2049" max="2049" width="59.42578125" customWidth="1"/>
    <col min="2053" max="2053" width="55" customWidth="1"/>
    <col min="2303" max="2303" width="3.7109375" customWidth="1"/>
    <col min="2304" max="2304" width="37.140625" customWidth="1"/>
    <col min="2305" max="2305" width="59.42578125" customWidth="1"/>
    <col min="2309" max="2309" width="55" customWidth="1"/>
    <col min="2559" max="2559" width="3.7109375" customWidth="1"/>
    <col min="2560" max="2560" width="37.140625" customWidth="1"/>
    <col min="2561" max="2561" width="59.42578125" customWidth="1"/>
    <col min="2565" max="2565" width="55" customWidth="1"/>
    <col min="2815" max="2815" width="3.7109375" customWidth="1"/>
    <col min="2816" max="2816" width="37.140625" customWidth="1"/>
    <col min="2817" max="2817" width="59.42578125" customWidth="1"/>
    <col min="2821" max="2821" width="55" customWidth="1"/>
    <col min="3071" max="3071" width="3.7109375" customWidth="1"/>
    <col min="3072" max="3072" width="37.140625" customWidth="1"/>
    <col min="3073" max="3073" width="59.42578125" customWidth="1"/>
    <col min="3077" max="3077" width="55" customWidth="1"/>
    <col min="3327" max="3327" width="3.7109375" customWidth="1"/>
    <col min="3328" max="3328" width="37.140625" customWidth="1"/>
    <col min="3329" max="3329" width="59.42578125" customWidth="1"/>
    <col min="3333" max="3333" width="55" customWidth="1"/>
    <col min="3583" max="3583" width="3.7109375" customWidth="1"/>
    <col min="3584" max="3584" width="37.140625" customWidth="1"/>
    <col min="3585" max="3585" width="59.42578125" customWidth="1"/>
    <col min="3589" max="3589" width="55" customWidth="1"/>
    <col min="3839" max="3839" width="3.7109375" customWidth="1"/>
    <col min="3840" max="3840" width="37.140625" customWidth="1"/>
    <col min="3841" max="3841" width="59.42578125" customWidth="1"/>
    <col min="3845" max="3845" width="55" customWidth="1"/>
    <col min="4095" max="4095" width="3.7109375" customWidth="1"/>
    <col min="4096" max="4096" width="37.140625" customWidth="1"/>
    <col min="4097" max="4097" width="59.42578125" customWidth="1"/>
    <col min="4101" max="4101" width="55" customWidth="1"/>
    <col min="4351" max="4351" width="3.7109375" customWidth="1"/>
    <col min="4352" max="4352" width="37.140625" customWidth="1"/>
    <col min="4353" max="4353" width="59.42578125" customWidth="1"/>
    <col min="4357" max="4357" width="55" customWidth="1"/>
    <col min="4607" max="4607" width="3.7109375" customWidth="1"/>
    <col min="4608" max="4608" width="37.140625" customWidth="1"/>
    <col min="4609" max="4609" width="59.42578125" customWidth="1"/>
    <col min="4613" max="4613" width="55" customWidth="1"/>
    <col min="4863" max="4863" width="3.7109375" customWidth="1"/>
    <col min="4864" max="4864" width="37.140625" customWidth="1"/>
    <col min="4865" max="4865" width="59.42578125" customWidth="1"/>
    <col min="4869" max="4869" width="55" customWidth="1"/>
    <col min="5119" max="5119" width="3.7109375" customWidth="1"/>
    <col min="5120" max="5120" width="37.140625" customWidth="1"/>
    <col min="5121" max="5121" width="59.42578125" customWidth="1"/>
    <col min="5125" max="5125" width="55" customWidth="1"/>
    <col min="5375" max="5375" width="3.7109375" customWidth="1"/>
    <col min="5376" max="5376" width="37.140625" customWidth="1"/>
    <col min="5377" max="5377" width="59.42578125" customWidth="1"/>
    <col min="5381" max="5381" width="55" customWidth="1"/>
    <col min="5631" max="5631" width="3.7109375" customWidth="1"/>
    <col min="5632" max="5632" width="37.140625" customWidth="1"/>
    <col min="5633" max="5633" width="59.42578125" customWidth="1"/>
    <col min="5637" max="5637" width="55" customWidth="1"/>
    <col min="5887" max="5887" width="3.7109375" customWidth="1"/>
    <col min="5888" max="5888" width="37.140625" customWidth="1"/>
    <col min="5889" max="5889" width="59.42578125" customWidth="1"/>
    <col min="5893" max="5893" width="55" customWidth="1"/>
    <col min="6143" max="6143" width="3.7109375" customWidth="1"/>
    <col min="6144" max="6144" width="37.140625" customWidth="1"/>
    <col min="6145" max="6145" width="59.42578125" customWidth="1"/>
    <col min="6149" max="6149" width="55" customWidth="1"/>
    <col min="6399" max="6399" width="3.7109375" customWidth="1"/>
    <col min="6400" max="6400" width="37.140625" customWidth="1"/>
    <col min="6401" max="6401" width="59.42578125" customWidth="1"/>
    <col min="6405" max="6405" width="55" customWidth="1"/>
    <col min="6655" max="6655" width="3.7109375" customWidth="1"/>
    <col min="6656" max="6656" width="37.140625" customWidth="1"/>
    <col min="6657" max="6657" width="59.42578125" customWidth="1"/>
    <col min="6661" max="6661" width="55" customWidth="1"/>
    <col min="6911" max="6911" width="3.7109375" customWidth="1"/>
    <col min="6912" max="6912" width="37.140625" customWidth="1"/>
    <col min="6913" max="6913" width="59.42578125" customWidth="1"/>
    <col min="6917" max="6917" width="55" customWidth="1"/>
    <col min="7167" max="7167" width="3.7109375" customWidth="1"/>
    <col min="7168" max="7168" width="37.140625" customWidth="1"/>
    <col min="7169" max="7169" width="59.42578125" customWidth="1"/>
    <col min="7173" max="7173" width="55" customWidth="1"/>
    <col min="7423" max="7423" width="3.7109375" customWidth="1"/>
    <col min="7424" max="7424" width="37.140625" customWidth="1"/>
    <col min="7425" max="7425" width="59.42578125" customWidth="1"/>
    <col min="7429" max="7429" width="55" customWidth="1"/>
    <col min="7679" max="7679" width="3.7109375" customWidth="1"/>
    <col min="7680" max="7680" width="37.140625" customWidth="1"/>
    <col min="7681" max="7681" width="59.42578125" customWidth="1"/>
    <col min="7685" max="7685" width="55" customWidth="1"/>
    <col min="7935" max="7935" width="3.7109375" customWidth="1"/>
    <col min="7936" max="7936" width="37.140625" customWidth="1"/>
    <col min="7937" max="7937" width="59.42578125" customWidth="1"/>
    <col min="7941" max="7941" width="55" customWidth="1"/>
    <col min="8191" max="8191" width="3.7109375" customWidth="1"/>
    <col min="8192" max="8192" width="37.140625" customWidth="1"/>
    <col min="8193" max="8193" width="59.42578125" customWidth="1"/>
    <col min="8197" max="8197" width="55" customWidth="1"/>
    <col min="8447" max="8447" width="3.7109375" customWidth="1"/>
    <col min="8448" max="8448" width="37.140625" customWidth="1"/>
    <col min="8449" max="8449" width="59.42578125" customWidth="1"/>
    <col min="8453" max="8453" width="55" customWidth="1"/>
    <col min="8703" max="8703" width="3.7109375" customWidth="1"/>
    <col min="8704" max="8704" width="37.140625" customWidth="1"/>
    <col min="8705" max="8705" width="59.42578125" customWidth="1"/>
    <col min="8709" max="8709" width="55" customWidth="1"/>
    <col min="8959" max="8959" width="3.7109375" customWidth="1"/>
    <col min="8960" max="8960" width="37.140625" customWidth="1"/>
    <col min="8961" max="8961" width="59.42578125" customWidth="1"/>
    <col min="8965" max="8965" width="55" customWidth="1"/>
    <col min="9215" max="9215" width="3.7109375" customWidth="1"/>
    <col min="9216" max="9216" width="37.140625" customWidth="1"/>
    <col min="9217" max="9217" width="59.42578125" customWidth="1"/>
    <col min="9221" max="9221" width="55" customWidth="1"/>
    <col min="9471" max="9471" width="3.7109375" customWidth="1"/>
    <col min="9472" max="9472" width="37.140625" customWidth="1"/>
    <col min="9473" max="9473" width="59.42578125" customWidth="1"/>
    <col min="9477" max="9477" width="55" customWidth="1"/>
    <col min="9727" max="9727" width="3.7109375" customWidth="1"/>
    <col min="9728" max="9728" width="37.140625" customWidth="1"/>
    <col min="9729" max="9729" width="59.42578125" customWidth="1"/>
    <col min="9733" max="9733" width="55" customWidth="1"/>
    <col min="9983" max="9983" width="3.7109375" customWidth="1"/>
    <col min="9984" max="9984" width="37.140625" customWidth="1"/>
    <col min="9985" max="9985" width="59.42578125" customWidth="1"/>
    <col min="9989" max="9989" width="55" customWidth="1"/>
    <col min="10239" max="10239" width="3.7109375" customWidth="1"/>
    <col min="10240" max="10240" width="37.140625" customWidth="1"/>
    <col min="10241" max="10241" width="59.42578125" customWidth="1"/>
    <col min="10245" max="10245" width="55" customWidth="1"/>
    <col min="10495" max="10495" width="3.7109375" customWidth="1"/>
    <col min="10496" max="10496" width="37.140625" customWidth="1"/>
    <col min="10497" max="10497" width="59.42578125" customWidth="1"/>
    <col min="10501" max="10501" width="55" customWidth="1"/>
    <col min="10751" max="10751" width="3.7109375" customWidth="1"/>
    <col min="10752" max="10752" width="37.140625" customWidth="1"/>
    <col min="10753" max="10753" width="59.42578125" customWidth="1"/>
    <col min="10757" max="10757" width="55" customWidth="1"/>
    <col min="11007" max="11007" width="3.7109375" customWidth="1"/>
    <col min="11008" max="11008" width="37.140625" customWidth="1"/>
    <col min="11009" max="11009" width="59.42578125" customWidth="1"/>
    <col min="11013" max="11013" width="55" customWidth="1"/>
    <col min="11263" max="11263" width="3.7109375" customWidth="1"/>
    <col min="11264" max="11264" width="37.140625" customWidth="1"/>
    <col min="11265" max="11265" width="59.42578125" customWidth="1"/>
    <col min="11269" max="11269" width="55" customWidth="1"/>
    <col min="11519" max="11519" width="3.7109375" customWidth="1"/>
    <col min="11520" max="11520" width="37.140625" customWidth="1"/>
    <col min="11521" max="11521" width="59.42578125" customWidth="1"/>
    <col min="11525" max="11525" width="55" customWidth="1"/>
    <col min="11775" max="11775" width="3.7109375" customWidth="1"/>
    <col min="11776" max="11776" width="37.140625" customWidth="1"/>
    <col min="11777" max="11777" width="59.42578125" customWidth="1"/>
    <col min="11781" max="11781" width="55" customWidth="1"/>
    <col min="12031" max="12031" width="3.7109375" customWidth="1"/>
    <col min="12032" max="12032" width="37.140625" customWidth="1"/>
    <col min="12033" max="12033" width="59.42578125" customWidth="1"/>
    <col min="12037" max="12037" width="55" customWidth="1"/>
    <col min="12287" max="12287" width="3.7109375" customWidth="1"/>
    <col min="12288" max="12288" width="37.140625" customWidth="1"/>
    <col min="12289" max="12289" width="59.42578125" customWidth="1"/>
    <col min="12293" max="12293" width="55" customWidth="1"/>
    <col min="12543" max="12543" width="3.7109375" customWidth="1"/>
    <col min="12544" max="12544" width="37.140625" customWidth="1"/>
    <col min="12545" max="12545" width="59.42578125" customWidth="1"/>
    <col min="12549" max="12549" width="55" customWidth="1"/>
    <col min="12799" max="12799" width="3.7109375" customWidth="1"/>
    <col min="12800" max="12800" width="37.140625" customWidth="1"/>
    <col min="12801" max="12801" width="59.42578125" customWidth="1"/>
    <col min="12805" max="12805" width="55" customWidth="1"/>
    <col min="13055" max="13055" width="3.7109375" customWidth="1"/>
    <col min="13056" max="13056" width="37.140625" customWidth="1"/>
    <col min="13057" max="13057" width="59.42578125" customWidth="1"/>
    <col min="13061" max="13061" width="55" customWidth="1"/>
    <col min="13311" max="13311" width="3.7109375" customWidth="1"/>
    <col min="13312" max="13312" width="37.140625" customWidth="1"/>
    <col min="13313" max="13313" width="59.42578125" customWidth="1"/>
    <col min="13317" max="13317" width="55" customWidth="1"/>
    <col min="13567" max="13567" width="3.7109375" customWidth="1"/>
    <col min="13568" max="13568" width="37.140625" customWidth="1"/>
    <col min="13569" max="13569" width="59.42578125" customWidth="1"/>
    <col min="13573" max="13573" width="55" customWidth="1"/>
    <col min="13823" max="13823" width="3.7109375" customWidth="1"/>
    <col min="13824" max="13824" width="37.140625" customWidth="1"/>
    <col min="13825" max="13825" width="59.42578125" customWidth="1"/>
    <col min="13829" max="13829" width="55" customWidth="1"/>
    <col min="14079" max="14079" width="3.7109375" customWidth="1"/>
    <col min="14080" max="14080" width="37.140625" customWidth="1"/>
    <col min="14081" max="14081" width="59.42578125" customWidth="1"/>
    <col min="14085" max="14085" width="55" customWidth="1"/>
    <col min="14335" max="14335" width="3.7109375" customWidth="1"/>
    <col min="14336" max="14336" width="37.140625" customWidth="1"/>
    <col min="14337" max="14337" width="59.42578125" customWidth="1"/>
    <col min="14341" max="14341" width="55" customWidth="1"/>
    <col min="14591" max="14591" width="3.7109375" customWidth="1"/>
    <col min="14592" max="14592" width="37.140625" customWidth="1"/>
    <col min="14593" max="14593" width="59.42578125" customWidth="1"/>
    <col min="14597" max="14597" width="55" customWidth="1"/>
    <col min="14847" max="14847" width="3.7109375" customWidth="1"/>
    <col min="14848" max="14848" width="37.140625" customWidth="1"/>
    <col min="14849" max="14849" width="59.42578125" customWidth="1"/>
    <col min="14853" max="14853" width="55" customWidth="1"/>
    <col min="15103" max="15103" width="3.7109375" customWidth="1"/>
    <col min="15104" max="15104" width="37.140625" customWidth="1"/>
    <col min="15105" max="15105" width="59.42578125" customWidth="1"/>
    <col min="15109" max="15109" width="55" customWidth="1"/>
    <col min="15359" max="15359" width="3.7109375" customWidth="1"/>
    <col min="15360" max="15360" width="37.140625" customWidth="1"/>
    <col min="15361" max="15361" width="59.42578125" customWidth="1"/>
    <col min="15365" max="15365" width="55" customWidth="1"/>
    <col min="15615" max="15615" width="3.7109375" customWidth="1"/>
    <col min="15616" max="15616" width="37.140625" customWidth="1"/>
    <col min="15617" max="15617" width="59.42578125" customWidth="1"/>
    <col min="15621" max="15621" width="55" customWidth="1"/>
    <col min="15871" max="15871" width="3.7109375" customWidth="1"/>
    <col min="15872" max="15872" width="37.140625" customWidth="1"/>
    <col min="15873" max="15873" width="59.42578125" customWidth="1"/>
    <col min="15877" max="15877" width="55" customWidth="1"/>
    <col min="16127" max="16127" width="3.7109375" customWidth="1"/>
    <col min="16128" max="16128" width="37.140625" customWidth="1"/>
    <col min="16129" max="16129" width="59.42578125" customWidth="1"/>
    <col min="16133" max="16133" width="55" customWidth="1"/>
  </cols>
  <sheetData>
    <row r="1" spans="2:5" ht="15.75" thickBot="1" x14ac:dyDescent="0.3"/>
    <row r="2" spans="2:5" ht="24.75" x14ac:dyDescent="0.25">
      <c r="B2" s="178" t="s">
        <v>232</v>
      </c>
      <c r="C2" s="179"/>
      <c r="D2" s="179"/>
      <c r="E2" s="180"/>
    </row>
    <row r="3" spans="2:5" ht="24.75" x14ac:dyDescent="0.25">
      <c r="B3" s="162"/>
      <c r="C3" s="163"/>
      <c r="D3" s="163"/>
      <c r="E3" s="164"/>
    </row>
    <row r="4" spans="2:5" ht="15.75" customHeight="1" x14ac:dyDescent="0.25">
      <c r="B4" s="181" t="s">
        <v>240</v>
      </c>
      <c r="C4" s="182"/>
      <c r="D4" s="182"/>
      <c r="E4" s="183"/>
    </row>
    <row r="5" spans="2:5" ht="24.75" x14ac:dyDescent="0.25">
      <c r="B5" s="181" t="s">
        <v>0</v>
      </c>
      <c r="C5" s="182"/>
      <c r="D5" s="182"/>
      <c r="E5" s="183"/>
    </row>
    <row r="6" spans="2:5" ht="42" customHeight="1" x14ac:dyDescent="0.25">
      <c r="B6" s="184" t="s">
        <v>233</v>
      </c>
      <c r="C6" s="182"/>
      <c r="D6" s="182"/>
      <c r="E6" s="183"/>
    </row>
    <row r="7" spans="2:5" x14ac:dyDescent="0.25">
      <c r="B7" s="188"/>
      <c r="C7" s="189"/>
      <c r="D7" s="189"/>
      <c r="E7" s="190"/>
    </row>
    <row r="8" spans="2:5" x14ac:dyDescent="0.25">
      <c r="B8" s="188"/>
      <c r="C8" s="189"/>
      <c r="D8" s="189"/>
      <c r="E8" s="190"/>
    </row>
    <row r="9" spans="2:5" s="4" customFormat="1" ht="24.75" x14ac:dyDescent="0.25">
      <c r="B9" s="185" t="s">
        <v>1</v>
      </c>
      <c r="C9" s="186"/>
      <c r="D9" s="186"/>
      <c r="E9" s="187"/>
    </row>
    <row r="10" spans="2:5" x14ac:dyDescent="0.25">
      <c r="B10" s="191"/>
      <c r="C10" s="192"/>
      <c r="D10" s="192"/>
      <c r="E10" s="193"/>
    </row>
    <row r="11" spans="2:5" ht="15.75" thickBot="1" x14ac:dyDescent="0.3">
      <c r="B11" s="194"/>
      <c r="C11" s="195"/>
      <c r="D11" s="195"/>
      <c r="E11" s="196"/>
    </row>
    <row r="12" spans="2:5" ht="15.75" thickBot="1" x14ac:dyDescent="0.3"/>
    <row r="13" spans="2:5" ht="18.75" x14ac:dyDescent="0.3">
      <c r="B13" s="204" t="s">
        <v>2</v>
      </c>
      <c r="C13" s="205"/>
      <c r="D13" s="206" t="s">
        <v>3</v>
      </c>
      <c r="E13" s="207"/>
    </row>
    <row r="14" spans="2:5" ht="27" customHeight="1" x14ac:dyDescent="0.25">
      <c r="B14" s="114" t="s">
        <v>4</v>
      </c>
      <c r="C14" s="111" t="s">
        <v>5</v>
      </c>
      <c r="D14" s="197" t="s">
        <v>6</v>
      </c>
      <c r="E14" s="198"/>
    </row>
    <row r="15" spans="2:5" ht="27" customHeight="1" x14ac:dyDescent="0.25">
      <c r="B15" s="114" t="s">
        <v>7</v>
      </c>
      <c r="C15" s="111" t="s">
        <v>5</v>
      </c>
      <c r="D15" s="197" t="s">
        <v>8</v>
      </c>
      <c r="E15" s="198"/>
    </row>
    <row r="16" spans="2:5" ht="27" customHeight="1" x14ac:dyDescent="0.25">
      <c r="B16" s="114" t="s">
        <v>9</v>
      </c>
      <c r="C16" s="111"/>
      <c r="D16" s="197" t="s">
        <v>10</v>
      </c>
      <c r="E16" s="198"/>
    </row>
    <row r="17" spans="2:5" ht="27" customHeight="1" thickBot="1" x14ac:dyDescent="0.3">
      <c r="B17" s="115" t="s">
        <v>11</v>
      </c>
      <c r="C17" s="116" t="s">
        <v>12</v>
      </c>
      <c r="D17" s="199" t="s">
        <v>13</v>
      </c>
      <c r="E17" s="200"/>
    </row>
    <row r="19" spans="2:5" ht="21.75" customHeight="1" x14ac:dyDescent="0.4">
      <c r="B19" s="112" t="s">
        <v>14</v>
      </c>
      <c r="C19" s="1"/>
    </row>
    <row r="20" spans="2:5" ht="27" thickBot="1" x14ac:dyDescent="0.45">
      <c r="B20" s="113" t="s">
        <v>15</v>
      </c>
      <c r="C20" s="2"/>
    </row>
    <row r="21" spans="2:5" ht="138.75" customHeight="1" thickBot="1" x14ac:dyDescent="0.3">
      <c r="B21" s="201" t="s">
        <v>16</v>
      </c>
      <c r="C21" s="202"/>
      <c r="D21" s="202"/>
      <c r="E21" s="203"/>
    </row>
  </sheetData>
  <customSheetViews>
    <customSheetView guid="{62D266B9-5920-45B5-9196-9D8958E43F80}" scale="85" topLeftCell="C6">
      <selection activeCell="D13" sqref="D13:G13"/>
      <pageMargins left="0" right="0" top="0" bottom="0" header="0" footer="0"/>
    </customSheetView>
    <customSheetView guid="{C580704F-A120-46E1-AC7F-9D8A8505E556}" scale="85" topLeftCell="A12">
      <selection activeCell="B19" sqref="B19:G19"/>
      <pageMargins left="0" right="0" top="0" bottom="0" header="0" footer="0"/>
    </customSheetView>
  </customSheetViews>
  <mergeCells count="14">
    <mergeCell ref="B10:E11"/>
    <mergeCell ref="D16:E16"/>
    <mergeCell ref="D15:E15"/>
    <mergeCell ref="D17:E17"/>
    <mergeCell ref="B21:E21"/>
    <mergeCell ref="B13:C13"/>
    <mergeCell ref="D13:E13"/>
    <mergeCell ref="D14:E14"/>
    <mergeCell ref="B2:E2"/>
    <mergeCell ref="B5:E5"/>
    <mergeCell ref="B6:E6"/>
    <mergeCell ref="B9:E9"/>
    <mergeCell ref="B7:E8"/>
    <mergeCell ref="B4:E4"/>
  </mergeCells>
  <hyperlinks>
    <hyperlink ref="D17"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I32"/>
  <sheetViews>
    <sheetView showGridLines="0" tabSelected="1" zoomScale="110" zoomScaleNormal="110" workbookViewId="0">
      <selection activeCell="N10" sqref="N10"/>
    </sheetView>
  </sheetViews>
  <sheetFormatPr defaultRowHeight="15" x14ac:dyDescent="0.25"/>
  <cols>
    <col min="1" max="1" width="1.85546875" customWidth="1"/>
    <col min="2" max="2" width="3.140625" customWidth="1"/>
    <col min="3" max="3" width="18.85546875" customWidth="1"/>
    <col min="4" max="4" width="14.5703125" customWidth="1"/>
    <col min="5" max="5" width="24.28515625" customWidth="1"/>
    <col min="6" max="6" width="23.5703125" customWidth="1"/>
    <col min="7" max="7" width="15.85546875" customWidth="1"/>
    <col min="8" max="8" width="45.5703125" customWidth="1"/>
  </cols>
  <sheetData>
    <row r="2" spans="2:8" ht="42" customHeight="1" x14ac:dyDescent="0.25">
      <c r="B2" s="5"/>
      <c r="C2" s="208" t="s">
        <v>234</v>
      </c>
      <c r="D2" s="208"/>
      <c r="E2" s="208"/>
      <c r="F2" s="208"/>
      <c r="G2" s="208"/>
      <c r="H2" s="208"/>
    </row>
    <row r="3" spans="2:8" ht="15.75" thickBot="1" x14ac:dyDescent="0.3">
      <c r="B3" s="6"/>
      <c r="C3" s="7"/>
      <c r="D3" s="8"/>
      <c r="E3" s="8"/>
      <c r="F3" s="8"/>
      <c r="G3" s="3"/>
      <c r="H3" s="3"/>
    </row>
    <row r="4" spans="2:8" ht="16.5" thickBot="1" x14ac:dyDescent="0.3">
      <c r="B4" s="5"/>
      <c r="C4" s="209" t="s">
        <v>17</v>
      </c>
      <c r="D4" s="210"/>
      <c r="E4" s="210"/>
      <c r="F4" s="210"/>
      <c r="G4" s="210"/>
      <c r="H4" s="211"/>
    </row>
    <row r="5" spans="2:8" ht="31.9" customHeight="1" thickTop="1" thickBot="1" x14ac:dyDescent="0.3">
      <c r="B5" s="5"/>
      <c r="C5" s="212" t="s">
        <v>18</v>
      </c>
      <c r="D5" s="213"/>
      <c r="E5" s="213"/>
      <c r="F5" s="213"/>
      <c r="G5" s="213"/>
      <c r="H5" s="214"/>
    </row>
    <row r="6" spans="2:8" ht="34.5" customHeight="1" thickTop="1" thickBot="1" x14ac:dyDescent="0.3">
      <c r="B6" s="5"/>
      <c r="C6" s="218" t="s">
        <v>19</v>
      </c>
      <c r="D6" s="219"/>
      <c r="E6" s="219"/>
      <c r="F6" s="219"/>
      <c r="G6" s="219"/>
      <c r="H6" s="220"/>
    </row>
    <row r="7" spans="2:8" ht="21.75" customHeight="1" thickTop="1" thickBot="1" x14ac:dyDescent="0.3">
      <c r="B7" s="5"/>
      <c r="C7" s="221" t="s">
        <v>20</v>
      </c>
      <c r="D7" s="222"/>
      <c r="E7" s="222"/>
      <c r="F7" s="222"/>
      <c r="G7" s="222"/>
      <c r="H7" s="223"/>
    </row>
    <row r="8" spans="2:8" ht="36" customHeight="1" thickTop="1" thickBot="1" x14ac:dyDescent="0.3">
      <c r="B8" s="5"/>
      <c r="C8" s="218" t="s">
        <v>248</v>
      </c>
      <c r="D8" s="219"/>
      <c r="E8" s="219"/>
      <c r="F8" s="219"/>
      <c r="G8" s="219"/>
      <c r="H8" s="220"/>
    </row>
    <row r="9" spans="2:8" ht="36" customHeight="1" thickTop="1" thickBot="1" x14ac:dyDescent="0.3">
      <c r="B9" s="5"/>
      <c r="C9" s="218" t="s">
        <v>21</v>
      </c>
      <c r="D9" s="219"/>
      <c r="E9" s="219"/>
      <c r="F9" s="219"/>
      <c r="G9" s="219"/>
      <c r="H9" s="220"/>
    </row>
    <row r="10" spans="2:8" ht="58.5" customHeight="1" x14ac:dyDescent="0.25">
      <c r="B10" s="5"/>
      <c r="C10" s="230" t="s">
        <v>235</v>
      </c>
      <c r="D10" s="216"/>
      <c r="E10" s="216"/>
      <c r="F10" s="216"/>
      <c r="G10" s="216"/>
      <c r="H10" s="217"/>
    </row>
    <row r="11" spans="2:8" ht="136.9" customHeight="1" thickTop="1" thickBot="1" x14ac:dyDescent="0.3">
      <c r="B11" s="5"/>
      <c r="C11" s="246" t="s">
        <v>22</v>
      </c>
      <c r="D11" s="247"/>
      <c r="E11" s="247"/>
      <c r="F11" s="247"/>
      <c r="G11" s="247"/>
      <c r="H11" s="248"/>
    </row>
    <row r="12" spans="2:8" ht="15.75" thickBot="1" x14ac:dyDescent="0.3">
      <c r="B12" s="5"/>
      <c r="C12" s="9"/>
      <c r="D12" s="9"/>
      <c r="E12" s="9"/>
      <c r="F12" s="9"/>
      <c r="G12" s="9"/>
      <c r="H12" s="9"/>
    </row>
    <row r="13" spans="2:8" ht="16.5" thickBot="1" x14ac:dyDescent="0.3">
      <c r="B13" s="5"/>
      <c r="C13" s="209" t="s">
        <v>23</v>
      </c>
      <c r="D13" s="210"/>
      <c r="E13" s="210"/>
      <c r="F13" s="210"/>
      <c r="G13" s="210"/>
      <c r="H13" s="211"/>
    </row>
    <row r="14" spans="2:8" ht="90.75" customHeight="1" thickTop="1" thickBot="1" x14ac:dyDescent="0.3">
      <c r="B14" s="5"/>
      <c r="C14" s="249" t="s">
        <v>24</v>
      </c>
      <c r="D14" s="250"/>
      <c r="E14" s="250"/>
      <c r="F14" s="250"/>
      <c r="G14" s="250"/>
      <c r="H14" s="251"/>
    </row>
    <row r="15" spans="2:8" x14ac:dyDescent="0.25">
      <c r="B15" s="5"/>
      <c r="C15" s="9"/>
      <c r="D15" s="9"/>
      <c r="E15" s="9"/>
      <c r="F15" s="9"/>
      <c r="G15" s="9"/>
      <c r="H15" s="9"/>
    </row>
    <row r="16" spans="2:8" ht="15.75" thickBot="1" x14ac:dyDescent="0.3">
      <c r="B16" s="5"/>
      <c r="C16" s="9"/>
      <c r="D16" s="9"/>
      <c r="E16" s="9"/>
      <c r="F16" s="9"/>
      <c r="G16" s="9"/>
      <c r="H16" s="9"/>
    </row>
    <row r="17" spans="2:9" ht="16.5" thickBot="1" x14ac:dyDescent="0.3">
      <c r="B17" s="5"/>
      <c r="C17" s="231" t="s">
        <v>25</v>
      </c>
      <c r="D17" s="232"/>
      <c r="E17" s="232"/>
      <c r="F17" s="232"/>
      <c r="G17" s="232"/>
      <c r="H17" s="233"/>
    </row>
    <row r="18" spans="2:9" ht="19.5" customHeight="1" thickTop="1" thickBot="1" x14ac:dyDescent="0.3">
      <c r="B18" s="5"/>
      <c r="C18" s="234" t="s">
        <v>26</v>
      </c>
      <c r="D18" s="235"/>
      <c r="E18" s="235"/>
      <c r="F18" s="235"/>
      <c r="G18" s="235"/>
      <c r="H18" s="236"/>
      <c r="I18" s="14"/>
    </row>
    <row r="19" spans="2:9" ht="16.5" thickTop="1" thickBot="1" x14ac:dyDescent="0.3">
      <c r="B19" s="5"/>
      <c r="C19" s="237" t="s">
        <v>27</v>
      </c>
      <c r="D19" s="238"/>
      <c r="E19" s="238"/>
      <c r="F19" s="238"/>
      <c r="G19" s="238"/>
      <c r="H19" s="239"/>
      <c r="I19" s="14"/>
    </row>
    <row r="20" spans="2:9" ht="144" customHeight="1" thickBot="1" x14ac:dyDescent="0.3">
      <c r="B20" s="5"/>
      <c r="C20" s="240" t="s">
        <v>28</v>
      </c>
      <c r="D20" s="241"/>
      <c r="E20" s="241"/>
      <c r="F20" s="241"/>
      <c r="G20" s="241"/>
      <c r="H20" s="242"/>
      <c r="I20" s="14"/>
    </row>
    <row r="21" spans="2:9" ht="106.5" customHeight="1" thickTop="1" thickBot="1" x14ac:dyDescent="0.3">
      <c r="B21" s="5"/>
      <c r="C21" s="215" t="s">
        <v>29</v>
      </c>
      <c r="D21" s="216"/>
      <c r="E21" s="216"/>
      <c r="F21" s="216"/>
      <c r="G21" s="216"/>
      <c r="H21" s="217"/>
      <c r="I21" s="14"/>
    </row>
    <row r="22" spans="2:9" ht="93" customHeight="1" thickTop="1" thickBot="1" x14ac:dyDescent="0.3">
      <c r="B22" s="5"/>
      <c r="C22" s="252" t="s">
        <v>236</v>
      </c>
      <c r="D22" s="253"/>
      <c r="E22" s="253"/>
      <c r="F22" s="253"/>
      <c r="G22" s="253"/>
      <c r="H22" s="254"/>
      <c r="I22" s="14"/>
    </row>
    <row r="23" spans="2:9" ht="90" customHeight="1" thickTop="1" thickBot="1" x14ac:dyDescent="0.3">
      <c r="B23" s="5"/>
      <c r="C23" s="252" t="s">
        <v>30</v>
      </c>
      <c r="D23" s="253"/>
      <c r="E23" s="253"/>
      <c r="F23" s="253"/>
      <c r="G23" s="253"/>
      <c r="H23" s="254"/>
      <c r="I23" s="14"/>
    </row>
    <row r="24" spans="2:9" ht="116.25" customHeight="1" thickTop="1" thickBot="1" x14ac:dyDescent="0.3">
      <c r="B24" s="5"/>
      <c r="C24" s="224" t="s">
        <v>31</v>
      </c>
      <c r="D24" s="225"/>
      <c r="E24" s="225"/>
      <c r="F24" s="225"/>
      <c r="G24" s="225"/>
      <c r="H24" s="226"/>
      <c r="I24" s="14"/>
    </row>
    <row r="25" spans="2:9" ht="15.75" customHeight="1" thickBot="1" x14ac:dyDescent="0.3">
      <c r="B25" s="5"/>
      <c r="C25" s="120"/>
      <c r="D25" s="120"/>
      <c r="E25" s="120"/>
      <c r="F25" s="120"/>
      <c r="G25" s="120"/>
      <c r="H25" s="120"/>
      <c r="I25" s="14"/>
    </row>
    <row r="26" spans="2:9" ht="33" customHeight="1" x14ac:dyDescent="0.25">
      <c r="B26" s="5"/>
      <c r="C26" s="243" t="s">
        <v>238</v>
      </c>
      <c r="D26" s="244"/>
      <c r="E26" s="244"/>
      <c r="F26" s="244"/>
      <c r="G26" s="244"/>
      <c r="H26" s="245"/>
    </row>
    <row r="27" spans="2:9" ht="75" customHeight="1" x14ac:dyDescent="0.25">
      <c r="B27" s="19"/>
      <c r="C27" s="227" t="s">
        <v>239</v>
      </c>
      <c r="D27" s="228"/>
      <c r="E27" s="228"/>
      <c r="F27" s="228"/>
      <c r="G27" s="228"/>
      <c r="H27" s="229"/>
    </row>
    <row r="32" spans="2:9" ht="23.25" x14ac:dyDescent="0.35">
      <c r="B32" s="11"/>
      <c r="C32" s="12"/>
      <c r="D32" s="12"/>
      <c r="E32" s="13"/>
    </row>
  </sheetData>
  <mergeCells count="21">
    <mergeCell ref="C24:H24"/>
    <mergeCell ref="C27:H27"/>
    <mergeCell ref="C10:H10"/>
    <mergeCell ref="C17:H17"/>
    <mergeCell ref="C18:H18"/>
    <mergeCell ref="C19:H19"/>
    <mergeCell ref="C20:H20"/>
    <mergeCell ref="C26:H26"/>
    <mergeCell ref="C11:H11"/>
    <mergeCell ref="C13:H13"/>
    <mergeCell ref="C14:H14"/>
    <mergeCell ref="C22:H22"/>
    <mergeCell ref="C23:H23"/>
    <mergeCell ref="C2:H2"/>
    <mergeCell ref="C4:H4"/>
    <mergeCell ref="C5:H5"/>
    <mergeCell ref="C21:H21"/>
    <mergeCell ref="C6:H6"/>
    <mergeCell ref="C8:H8"/>
    <mergeCell ref="C7:H7"/>
    <mergeCell ref="C9:H9"/>
  </mergeCell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4:C20"/>
  <sheetViews>
    <sheetView workbookViewId="0">
      <selection activeCell="D27" sqref="D27"/>
    </sheetView>
  </sheetViews>
  <sheetFormatPr defaultRowHeight="15" x14ac:dyDescent="0.25"/>
  <cols>
    <col min="1" max="1" width="15.85546875" bestFit="1" customWidth="1"/>
    <col min="2" max="2" width="104" bestFit="1" customWidth="1"/>
    <col min="3" max="3" width="17.5703125" customWidth="1"/>
    <col min="11" max="11" width="19.85546875" customWidth="1"/>
    <col min="12" max="12" width="14" customWidth="1"/>
  </cols>
  <sheetData>
    <row r="4" spans="1:3" x14ac:dyDescent="0.25">
      <c r="B4" s="17" t="s">
        <v>32</v>
      </c>
      <c r="C4" s="15" t="s">
        <v>33</v>
      </c>
    </row>
    <row r="5" spans="1:3" x14ac:dyDescent="0.25">
      <c r="B5" s="10"/>
      <c r="C5" s="10"/>
    </row>
    <row r="6" spans="1:3" x14ac:dyDescent="0.25">
      <c r="A6" t="s">
        <v>34</v>
      </c>
      <c r="B6" s="10" t="s">
        <v>35</v>
      </c>
      <c r="C6" s="16" t="e">
        <f>SUM(#REF!)</f>
        <v>#REF!</v>
      </c>
    </row>
    <row r="7" spans="1:3" x14ac:dyDescent="0.25">
      <c r="A7" t="s">
        <v>34</v>
      </c>
      <c r="B7" s="10" t="s">
        <v>36</v>
      </c>
      <c r="C7" s="16" t="e">
        <f>SUM(#REF!)</f>
        <v>#REF!</v>
      </c>
    </row>
    <row r="8" spans="1:3" x14ac:dyDescent="0.25">
      <c r="A8" t="s">
        <v>34</v>
      </c>
      <c r="B8" s="10" t="s">
        <v>37</v>
      </c>
      <c r="C8" s="16" t="e">
        <f>SUM(#REF!)</f>
        <v>#REF!</v>
      </c>
    </row>
    <row r="9" spans="1:3" x14ac:dyDescent="0.25">
      <c r="A9" t="s">
        <v>34</v>
      </c>
      <c r="B9" s="10" t="s">
        <v>38</v>
      </c>
      <c r="C9" s="16" t="e">
        <f>SUM(#REF!)</f>
        <v>#REF!</v>
      </c>
    </row>
    <row r="10" spans="1:3" x14ac:dyDescent="0.25">
      <c r="B10" s="10"/>
      <c r="C10" s="10"/>
    </row>
    <row r="11" spans="1:3" x14ac:dyDescent="0.25">
      <c r="A11" t="s">
        <v>39</v>
      </c>
      <c r="B11" s="10" t="s">
        <v>40</v>
      </c>
      <c r="C11" s="16" t="e">
        <f>SUM(#REF!)</f>
        <v>#REF!</v>
      </c>
    </row>
    <row r="12" spans="1:3" x14ac:dyDescent="0.25">
      <c r="A12" t="s">
        <v>39</v>
      </c>
      <c r="B12" s="10" t="s">
        <v>41</v>
      </c>
      <c r="C12" s="16" t="e">
        <f>SUM(#REF!)</f>
        <v>#REF!</v>
      </c>
    </row>
    <row r="13" spans="1:3" x14ac:dyDescent="0.25">
      <c r="A13" t="s">
        <v>39</v>
      </c>
      <c r="B13" s="10" t="s">
        <v>42</v>
      </c>
      <c r="C13" s="16" t="e">
        <f>SUM(#REF!)</f>
        <v>#REF!</v>
      </c>
    </row>
    <row r="14" spans="1:3" x14ac:dyDescent="0.25">
      <c r="A14" t="s">
        <v>39</v>
      </c>
      <c r="B14" s="10" t="s">
        <v>43</v>
      </c>
      <c r="C14" s="16" t="e">
        <f>SUM(#REF!)</f>
        <v>#REF!</v>
      </c>
    </row>
    <row r="15" spans="1:3" x14ac:dyDescent="0.25">
      <c r="B15" s="10"/>
      <c r="C15" s="10"/>
    </row>
    <row r="16" spans="1:3" x14ac:dyDescent="0.25">
      <c r="A16" t="s">
        <v>44</v>
      </c>
      <c r="B16" s="10" t="s">
        <v>45</v>
      </c>
      <c r="C16" s="18" t="e">
        <f>SUM(#REF!)</f>
        <v>#REF!</v>
      </c>
    </row>
    <row r="17" spans="1:3" x14ac:dyDescent="0.25">
      <c r="B17" s="10"/>
      <c r="C17" s="18"/>
    </row>
    <row r="18" spans="1:3" x14ac:dyDescent="0.25">
      <c r="A18" t="s">
        <v>46</v>
      </c>
      <c r="B18" s="10" t="s">
        <v>47</v>
      </c>
      <c r="C18" s="18" t="e">
        <f>SUM(#REF!)</f>
        <v>#REF!</v>
      </c>
    </row>
    <row r="19" spans="1:3" x14ac:dyDescent="0.25">
      <c r="B19" s="10"/>
      <c r="C19" s="10"/>
    </row>
    <row r="20" spans="1:3" x14ac:dyDescent="0.25">
      <c r="A20" t="s">
        <v>48</v>
      </c>
      <c r="B20" s="10" t="s">
        <v>49</v>
      </c>
      <c r="C20" s="18" t="e">
        <f>SUM(#REF!)</f>
        <v>#REF!</v>
      </c>
    </row>
  </sheetData>
  <conditionalFormatting sqref="C6:C20">
    <cfRule type="cellIs" dxfId="31" priority="1" operator="greaterThan">
      <formula>0</formula>
    </cfRule>
  </conditionalFormatting>
  <pageMargins left="0.7" right="0.7" top="0.75" bottom="0.75" header="0.3" footer="0.3"/>
  <ignoredErrors>
    <ignoredError sqref="C8:C9"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102"/>
  <sheetViews>
    <sheetView zoomScaleNormal="100" workbookViewId="0">
      <selection activeCell="D17" sqref="D17"/>
    </sheetView>
  </sheetViews>
  <sheetFormatPr defaultColWidth="9.140625" defaultRowHeight="14.25" x14ac:dyDescent="0.2"/>
  <cols>
    <col min="1" max="1" width="8.28515625" style="21" customWidth="1"/>
    <col min="2" max="2" width="48.140625" style="22" customWidth="1"/>
    <col min="3" max="3" width="22.7109375" style="22" customWidth="1"/>
    <col min="4" max="4" width="14.7109375" style="22" customWidth="1"/>
    <col min="5" max="9" width="12.7109375" style="22" customWidth="1"/>
    <col min="10" max="10" width="14.5703125" style="22" bestFit="1" customWidth="1"/>
    <col min="11" max="12" width="12.7109375" style="22" customWidth="1"/>
    <col min="13" max="17" width="9.140625" style="22"/>
    <col min="18" max="18" width="19.85546875" style="22" customWidth="1"/>
    <col min="19" max="19" width="14" style="22" customWidth="1"/>
    <col min="20" max="16384" width="9.140625" style="22"/>
  </cols>
  <sheetData>
    <row r="1" spans="1:18" ht="17.25" customHeight="1" thickBot="1" x14ac:dyDescent="0.25"/>
    <row r="2" spans="1:18" s="23" customFormat="1" ht="36.950000000000003" customHeight="1" thickBot="1" x14ac:dyDescent="0.25">
      <c r="A2" s="21"/>
      <c r="B2" s="291" t="s">
        <v>50</v>
      </c>
      <c r="C2" s="292"/>
      <c r="D2" s="292"/>
      <c r="E2" s="292"/>
      <c r="F2" s="292"/>
      <c r="G2" s="292"/>
      <c r="H2" s="292"/>
      <c r="I2" s="292"/>
      <c r="J2" s="292"/>
      <c r="K2" s="292"/>
      <c r="L2" s="293"/>
    </row>
    <row r="3" spans="1:18" s="23" customFormat="1" x14ac:dyDescent="0.2">
      <c r="D3" s="24"/>
      <c r="E3" s="24"/>
      <c r="F3" s="24"/>
      <c r="G3" s="24"/>
      <c r="H3" s="24"/>
      <c r="I3" s="24"/>
      <c r="J3" s="24"/>
      <c r="K3" s="24"/>
      <c r="L3" s="24"/>
    </row>
    <row r="4" spans="1:18" ht="18.75" customHeight="1" thickBot="1" x14ac:dyDescent="0.25">
      <c r="B4" s="27"/>
    </row>
    <row r="5" spans="1:18" ht="35.25" customHeight="1" thickBot="1" x14ac:dyDescent="0.4">
      <c r="B5" s="294" t="s">
        <v>51</v>
      </c>
      <c r="C5" s="295"/>
      <c r="D5" s="295"/>
      <c r="E5" s="295"/>
      <c r="F5" s="295"/>
      <c r="G5" s="296"/>
      <c r="H5" s="20"/>
      <c r="I5" s="20"/>
      <c r="J5" s="25"/>
      <c r="K5" s="25"/>
      <c r="L5" s="25"/>
      <c r="M5" s="23"/>
      <c r="N5" s="23"/>
      <c r="O5" s="23"/>
      <c r="P5" s="23"/>
      <c r="Q5" s="23"/>
      <c r="R5" s="23"/>
    </row>
    <row r="6" spans="1:18" ht="35.25" customHeight="1" x14ac:dyDescent="0.35">
      <c r="B6" s="65"/>
      <c r="C6" s="65"/>
      <c r="D6" s="65"/>
      <c r="E6" s="65"/>
      <c r="F6" s="65"/>
      <c r="G6" s="65"/>
      <c r="H6" s="66"/>
      <c r="I6" s="66"/>
      <c r="J6" s="67"/>
      <c r="K6" s="67"/>
      <c r="L6" s="67"/>
    </row>
    <row r="7" spans="1:18" ht="35.25" customHeight="1" x14ac:dyDescent="0.35">
      <c r="B7" s="20"/>
      <c r="C7" s="20"/>
      <c r="D7" s="20"/>
      <c r="E7" s="20"/>
      <c r="F7" s="20"/>
      <c r="G7" s="20"/>
      <c r="H7" s="20"/>
      <c r="I7" s="20"/>
      <c r="J7" s="25"/>
      <c r="K7" s="25"/>
      <c r="L7" s="25"/>
      <c r="M7" s="23"/>
      <c r="N7" s="23"/>
      <c r="O7" s="23"/>
      <c r="P7" s="23"/>
      <c r="Q7" s="23"/>
      <c r="R7" s="23"/>
    </row>
    <row r="8" spans="1:18" ht="36.950000000000003" customHeight="1" x14ac:dyDescent="0.2">
      <c r="C8" s="32"/>
      <c r="D8" s="280" t="s">
        <v>52</v>
      </c>
      <c r="E8" s="280"/>
      <c r="F8" s="280"/>
      <c r="G8" s="280"/>
      <c r="H8" s="280"/>
      <c r="I8" s="280"/>
      <c r="J8" s="280"/>
      <c r="K8" s="280"/>
      <c r="L8" s="280"/>
      <c r="M8" s="23"/>
      <c r="N8" s="23"/>
      <c r="O8" s="23"/>
      <c r="P8" s="23"/>
      <c r="Q8" s="23"/>
      <c r="R8" s="23"/>
    </row>
    <row r="9" spans="1:18" ht="36.950000000000003" customHeight="1" x14ac:dyDescent="0.2">
      <c r="B9" s="82" t="s">
        <v>53</v>
      </c>
      <c r="C9" s="32"/>
      <c r="D9" s="264" t="s">
        <v>54</v>
      </c>
      <c r="E9" s="264"/>
      <c r="F9" s="264"/>
      <c r="G9" s="264" t="s">
        <v>55</v>
      </c>
      <c r="H9" s="264"/>
      <c r="I9" s="264"/>
      <c r="J9" s="264" t="s">
        <v>56</v>
      </c>
      <c r="K9" s="264"/>
      <c r="L9" s="264"/>
      <c r="M9" s="23"/>
      <c r="N9" s="23"/>
      <c r="O9" s="23"/>
      <c r="P9" s="23"/>
      <c r="Q9" s="23"/>
      <c r="R9" s="23"/>
    </row>
    <row r="10" spans="1:18" ht="72" customHeight="1" x14ac:dyDescent="0.2">
      <c r="B10" s="81" t="s">
        <v>57</v>
      </c>
      <c r="D10" s="297" t="s">
        <v>58</v>
      </c>
      <c r="E10" s="298"/>
      <c r="F10" s="298"/>
      <c r="G10" s="297" t="s">
        <v>59</v>
      </c>
      <c r="H10" s="298"/>
      <c r="I10" s="298"/>
      <c r="J10" s="297" t="s">
        <v>60</v>
      </c>
      <c r="K10" s="298"/>
      <c r="L10" s="298"/>
    </row>
    <row r="11" spans="1:18" ht="17.100000000000001" customHeight="1" x14ac:dyDescent="0.2">
      <c r="B11" s="83"/>
      <c r="C11" s="83"/>
      <c r="D11" s="258" t="s">
        <v>61</v>
      </c>
      <c r="E11" s="258"/>
      <c r="F11" s="259"/>
      <c r="G11" s="260" t="s">
        <v>61</v>
      </c>
      <c r="H11" s="258"/>
      <c r="I11" s="259"/>
      <c r="J11" s="260" t="s">
        <v>61</v>
      </c>
      <c r="K11" s="258"/>
      <c r="L11" s="259"/>
    </row>
    <row r="12" spans="1:18" ht="17.100000000000001" customHeight="1" x14ac:dyDescent="0.2">
      <c r="B12" s="83"/>
      <c r="C12" s="83"/>
      <c r="D12" s="261" t="s">
        <v>62</v>
      </c>
      <c r="E12" s="262"/>
      <c r="F12" s="263"/>
      <c r="G12" s="261" t="s">
        <v>62</v>
      </c>
      <c r="H12" s="262"/>
      <c r="I12" s="263"/>
      <c r="J12" s="261" t="s">
        <v>63</v>
      </c>
      <c r="K12" s="262"/>
      <c r="L12" s="263"/>
      <c r="M12" s="27"/>
    </row>
    <row r="13" spans="1:18" ht="21.95" customHeight="1" x14ac:dyDescent="0.2">
      <c r="B13" s="22" t="s">
        <v>64</v>
      </c>
      <c r="C13" s="89" t="s">
        <v>65</v>
      </c>
      <c r="D13" s="255">
        <v>0</v>
      </c>
      <c r="E13" s="256"/>
      <c r="F13" s="257"/>
      <c r="G13" s="255">
        <v>0</v>
      </c>
      <c r="H13" s="256"/>
      <c r="I13" s="257"/>
      <c r="J13" s="255">
        <v>0</v>
      </c>
      <c r="K13" s="256"/>
      <c r="L13" s="257"/>
    </row>
    <row r="14" spans="1:18" ht="15.75" x14ac:dyDescent="0.2">
      <c r="B14" s="26"/>
      <c r="C14" s="26"/>
      <c r="D14" s="26"/>
      <c r="E14" s="26"/>
      <c r="F14" s="26"/>
      <c r="G14" s="28"/>
      <c r="H14" s="28"/>
      <c r="I14" s="28"/>
      <c r="J14" s="29"/>
      <c r="K14" s="29"/>
      <c r="L14" s="29"/>
      <c r="M14" s="27"/>
    </row>
    <row r="15" spans="1:18" ht="40.5" customHeight="1" x14ac:dyDescent="0.2">
      <c r="B15" s="26"/>
      <c r="C15" s="26"/>
      <c r="D15" s="26"/>
      <c r="E15" s="26"/>
      <c r="F15" s="26"/>
      <c r="G15" s="28"/>
      <c r="H15" s="28"/>
      <c r="I15" s="28"/>
      <c r="J15" s="29"/>
      <c r="K15" s="29"/>
      <c r="L15" s="29"/>
      <c r="M15" s="27"/>
    </row>
    <row r="16" spans="1:18" ht="15.75" customHeight="1" x14ac:dyDescent="0.2">
      <c r="B16" s="26"/>
      <c r="C16" s="26"/>
      <c r="D16" s="26"/>
      <c r="E16" s="26"/>
      <c r="F16" s="26"/>
      <c r="G16" s="28"/>
      <c r="H16" s="28"/>
      <c r="I16" s="28"/>
      <c r="J16" s="29"/>
      <c r="K16" s="29"/>
      <c r="L16" s="29"/>
      <c r="M16" s="27"/>
    </row>
    <row r="17" spans="2:13" ht="15.75" customHeight="1" x14ac:dyDescent="0.2">
      <c r="B17" s="26"/>
      <c r="C17" s="26"/>
      <c r="D17" s="26"/>
      <c r="E17" s="26"/>
      <c r="F17" s="26"/>
      <c r="G17" s="28"/>
      <c r="H17" s="28"/>
      <c r="I17" s="28"/>
      <c r="J17" s="29"/>
      <c r="K17" s="29"/>
      <c r="L17" s="29"/>
      <c r="M17" s="27"/>
    </row>
    <row r="18" spans="2:13" ht="36.950000000000003" customHeight="1" x14ac:dyDescent="0.2">
      <c r="B18" s="82" t="s">
        <v>66</v>
      </c>
      <c r="C18" s="26"/>
      <c r="D18" s="264" t="s">
        <v>54</v>
      </c>
      <c r="E18" s="264"/>
      <c r="F18" s="264"/>
      <c r="G18" s="264" t="s">
        <v>55</v>
      </c>
      <c r="H18" s="264"/>
      <c r="I18" s="264"/>
      <c r="J18" s="264" t="s">
        <v>56</v>
      </c>
      <c r="K18" s="264"/>
      <c r="L18" s="264"/>
      <c r="M18" s="27"/>
    </row>
    <row r="19" spans="2:13" ht="44.25" customHeight="1" x14ac:dyDescent="0.2">
      <c r="B19" s="91" t="s">
        <v>67</v>
      </c>
      <c r="D19" s="265" t="s">
        <v>68</v>
      </c>
      <c r="E19" s="266"/>
      <c r="F19" s="267"/>
      <c r="G19" s="265" t="s">
        <v>69</v>
      </c>
      <c r="H19" s="266"/>
      <c r="I19" s="267"/>
      <c r="J19" s="265" t="s">
        <v>70</v>
      </c>
      <c r="K19" s="266"/>
      <c r="L19" s="267"/>
      <c r="M19" s="27"/>
    </row>
    <row r="20" spans="2:13" ht="17.100000000000001" customHeight="1" x14ac:dyDescent="0.2">
      <c r="B20" s="83"/>
      <c r="C20" s="83"/>
      <c r="D20" s="258" t="s">
        <v>61</v>
      </c>
      <c r="E20" s="258"/>
      <c r="F20" s="259"/>
      <c r="G20" s="260" t="s">
        <v>61</v>
      </c>
      <c r="H20" s="258"/>
      <c r="I20" s="259"/>
      <c r="J20" s="260" t="s">
        <v>61</v>
      </c>
      <c r="K20" s="258"/>
      <c r="L20" s="259"/>
      <c r="M20" s="27"/>
    </row>
    <row r="21" spans="2:13" ht="14.25" customHeight="1" x14ac:dyDescent="0.2">
      <c r="B21" s="83"/>
      <c r="C21" s="83"/>
      <c r="D21" s="261" t="s">
        <v>71</v>
      </c>
      <c r="E21" s="262"/>
      <c r="F21" s="263"/>
      <c r="G21" s="261" t="s">
        <v>71</v>
      </c>
      <c r="H21" s="262"/>
      <c r="I21" s="263"/>
      <c r="J21" s="261" t="s">
        <v>72</v>
      </c>
      <c r="K21" s="262"/>
      <c r="L21" s="263"/>
      <c r="M21" s="27"/>
    </row>
    <row r="22" spans="2:13" ht="21.95" customHeight="1" x14ac:dyDescent="0.2">
      <c r="B22" s="84" t="s">
        <v>73</v>
      </c>
      <c r="C22" s="90"/>
      <c r="D22" s="255">
        <v>0</v>
      </c>
      <c r="E22" s="256"/>
      <c r="F22" s="257"/>
      <c r="G22" s="255">
        <v>0</v>
      </c>
      <c r="H22" s="256"/>
      <c r="I22" s="257"/>
      <c r="J22" s="255">
        <v>0</v>
      </c>
      <c r="K22" s="256"/>
      <c r="L22" s="257"/>
      <c r="M22" s="27"/>
    </row>
    <row r="23" spans="2:13" ht="15.75" x14ac:dyDescent="0.2">
      <c r="B23" s="26"/>
      <c r="C23" s="26"/>
      <c r="D23" s="26"/>
      <c r="E23" s="26"/>
      <c r="F23" s="26"/>
      <c r="G23" s="28"/>
      <c r="H23" s="28"/>
      <c r="I23" s="28"/>
      <c r="J23" s="29"/>
      <c r="K23" s="29"/>
      <c r="L23" s="29"/>
      <c r="M23" s="27"/>
    </row>
    <row r="24" spans="2:13" ht="39.950000000000003" customHeight="1" x14ac:dyDescent="0.2">
      <c r="B24" s="26"/>
      <c r="C24" s="26"/>
      <c r="D24" s="26"/>
      <c r="E24" s="26"/>
      <c r="F24" s="26"/>
      <c r="G24" s="28"/>
      <c r="H24" s="28"/>
      <c r="I24" s="28"/>
      <c r="J24" s="29"/>
      <c r="K24" s="29"/>
      <c r="L24" s="29"/>
      <c r="M24" s="27"/>
    </row>
    <row r="25" spans="2:13" ht="47.25" x14ac:dyDescent="0.2">
      <c r="B25" s="82" t="s">
        <v>74</v>
      </c>
      <c r="C25" s="26"/>
      <c r="D25" s="264" t="s">
        <v>54</v>
      </c>
      <c r="E25" s="264"/>
      <c r="F25" s="264"/>
      <c r="G25" s="264" t="s">
        <v>55</v>
      </c>
      <c r="H25" s="264"/>
      <c r="I25" s="264"/>
      <c r="J25" s="264" t="s">
        <v>56</v>
      </c>
      <c r="K25" s="264"/>
      <c r="L25" s="264"/>
      <c r="M25" s="27"/>
    </row>
    <row r="26" spans="2:13" ht="42.75" customHeight="1" x14ac:dyDescent="0.2">
      <c r="B26" s="91" t="s">
        <v>75</v>
      </c>
      <c r="D26" s="265" t="s">
        <v>76</v>
      </c>
      <c r="E26" s="266"/>
      <c r="F26" s="267"/>
      <c r="G26" s="265" t="s">
        <v>77</v>
      </c>
      <c r="H26" s="266"/>
      <c r="I26" s="267"/>
      <c r="J26" s="265" t="s">
        <v>78</v>
      </c>
      <c r="K26" s="266"/>
      <c r="L26" s="267"/>
      <c r="M26" s="27"/>
    </row>
    <row r="27" spans="2:13" ht="15.75" x14ac:dyDescent="0.2">
      <c r="B27" s="83"/>
      <c r="C27" s="83"/>
      <c r="D27" s="258" t="s">
        <v>61</v>
      </c>
      <c r="E27" s="258"/>
      <c r="F27" s="259"/>
      <c r="G27" s="260" t="s">
        <v>61</v>
      </c>
      <c r="H27" s="258"/>
      <c r="I27" s="259"/>
      <c r="J27" s="260" t="s">
        <v>61</v>
      </c>
      <c r="K27" s="258"/>
      <c r="L27" s="259"/>
      <c r="M27" s="27"/>
    </row>
    <row r="28" spans="2:13" ht="15.75" x14ac:dyDescent="0.2">
      <c r="B28" s="83"/>
      <c r="C28" s="83"/>
      <c r="D28" s="261" t="s">
        <v>62</v>
      </c>
      <c r="E28" s="262"/>
      <c r="F28" s="263"/>
      <c r="G28" s="261" t="s">
        <v>62</v>
      </c>
      <c r="H28" s="262"/>
      <c r="I28" s="263"/>
      <c r="J28" s="261" t="s">
        <v>79</v>
      </c>
      <c r="K28" s="262"/>
      <c r="L28" s="263"/>
      <c r="M28" s="27"/>
    </row>
    <row r="29" spans="2:13" ht="15.75" x14ac:dyDescent="0.2">
      <c r="B29" s="84" t="s">
        <v>80</v>
      </c>
      <c r="C29" s="90"/>
      <c r="D29" s="255">
        <v>0</v>
      </c>
      <c r="E29" s="256"/>
      <c r="F29" s="257"/>
      <c r="G29" s="255">
        <v>0</v>
      </c>
      <c r="H29" s="256"/>
      <c r="I29" s="257"/>
      <c r="J29" s="255">
        <v>0</v>
      </c>
      <c r="K29" s="256"/>
      <c r="L29" s="257"/>
      <c r="M29" s="27"/>
    </row>
    <row r="30" spans="2:13" ht="15.75" x14ac:dyDescent="0.2">
      <c r="B30" s="26"/>
      <c r="C30" s="26"/>
      <c r="D30" s="26"/>
      <c r="E30" s="26"/>
      <c r="F30" s="26"/>
      <c r="G30" s="28"/>
      <c r="H30" s="28"/>
      <c r="I30" s="28"/>
      <c r="J30" s="29"/>
      <c r="K30" s="29"/>
      <c r="L30" s="29"/>
      <c r="M30" s="27"/>
    </row>
    <row r="31" spans="2:13" ht="15.75" x14ac:dyDescent="0.2">
      <c r="B31" s="26"/>
      <c r="C31" s="26"/>
      <c r="D31" s="26"/>
      <c r="E31" s="26"/>
      <c r="F31" s="26"/>
      <c r="G31" s="28"/>
      <c r="H31" s="28"/>
      <c r="I31" s="28"/>
      <c r="J31" s="29"/>
      <c r="K31" s="29"/>
      <c r="L31" s="29"/>
      <c r="M31" s="27"/>
    </row>
    <row r="32" spans="2:13" ht="15.75" x14ac:dyDescent="0.2">
      <c r="B32" s="26"/>
      <c r="C32" s="26"/>
      <c r="D32" s="26"/>
      <c r="E32" s="26"/>
      <c r="F32" s="26"/>
      <c r="G32" s="28"/>
      <c r="H32" s="28"/>
      <c r="I32" s="28"/>
      <c r="J32" s="29"/>
      <c r="K32" s="29"/>
      <c r="L32" s="29"/>
      <c r="M32" s="27"/>
    </row>
    <row r="33" spans="2:18" ht="15.75" x14ac:dyDescent="0.2">
      <c r="B33" s="26"/>
      <c r="C33" s="26"/>
      <c r="D33" s="26"/>
      <c r="E33" s="26"/>
      <c r="F33" s="26"/>
      <c r="G33" s="28"/>
      <c r="H33" s="28"/>
      <c r="I33" s="28"/>
      <c r="J33" s="29"/>
      <c r="K33" s="29"/>
      <c r="L33" s="29"/>
      <c r="M33" s="27"/>
    </row>
    <row r="34" spans="2:18" ht="15.75" x14ac:dyDescent="0.2">
      <c r="B34" s="26"/>
      <c r="C34" s="26"/>
      <c r="D34" s="26"/>
      <c r="E34" s="26"/>
      <c r="F34" s="26"/>
      <c r="G34" s="28"/>
      <c r="H34" s="28"/>
      <c r="I34" s="28"/>
      <c r="J34" s="29"/>
      <c r="K34" s="29"/>
      <c r="L34" s="29"/>
      <c r="M34" s="27"/>
    </row>
    <row r="35" spans="2:18" ht="15.75" x14ac:dyDescent="0.2">
      <c r="B35" s="26"/>
      <c r="C35" s="26"/>
      <c r="D35" s="26"/>
      <c r="E35" s="26"/>
      <c r="F35" s="26"/>
      <c r="G35" s="28"/>
      <c r="H35" s="28"/>
      <c r="I35" s="28"/>
      <c r="J35" s="29"/>
      <c r="K35" s="29"/>
      <c r="L35" s="29"/>
      <c r="M35" s="27"/>
    </row>
    <row r="36" spans="2:18" ht="15.75" x14ac:dyDescent="0.2">
      <c r="B36" s="26"/>
      <c r="C36" s="26"/>
      <c r="D36" s="26"/>
      <c r="E36" s="26"/>
      <c r="F36" s="26"/>
      <c r="G36" s="28"/>
      <c r="H36" s="28"/>
      <c r="I36" s="28"/>
      <c r="J36" s="29"/>
      <c r="K36" s="29"/>
      <c r="L36" s="29"/>
      <c r="M36" s="27"/>
    </row>
    <row r="37" spans="2:18" ht="15.75" x14ac:dyDescent="0.2">
      <c r="B37" s="26"/>
      <c r="C37" s="26"/>
      <c r="D37" s="26"/>
      <c r="E37" s="26"/>
      <c r="F37" s="26"/>
      <c r="G37" s="28"/>
      <c r="H37" s="28"/>
      <c r="I37" s="28"/>
      <c r="J37" s="29"/>
      <c r="K37" s="29"/>
      <c r="L37" s="29"/>
      <c r="M37" s="27"/>
    </row>
    <row r="38" spans="2:18" ht="15.75" x14ac:dyDescent="0.2">
      <c r="B38" s="26"/>
      <c r="C38" s="26"/>
      <c r="D38" s="26"/>
      <c r="E38" s="26"/>
      <c r="F38" s="26"/>
      <c r="G38" s="28"/>
      <c r="H38" s="28"/>
      <c r="I38" s="28"/>
      <c r="J38" s="29"/>
      <c r="K38" s="29"/>
      <c r="L38" s="29"/>
      <c r="M38" s="27"/>
    </row>
    <row r="39" spans="2:18" ht="15" x14ac:dyDescent="0.2">
      <c r="B39" s="26"/>
      <c r="C39" s="26"/>
      <c r="D39" s="26"/>
      <c r="E39" s="26"/>
      <c r="F39" s="26"/>
      <c r="G39" s="30"/>
      <c r="H39" s="30"/>
      <c r="I39" s="30"/>
      <c r="J39" s="26"/>
      <c r="K39" s="26"/>
      <c r="L39" s="26"/>
    </row>
    <row r="40" spans="2:18" ht="42" customHeight="1" x14ac:dyDescent="0.2">
      <c r="C40" s="32"/>
      <c r="D40" s="280" t="s">
        <v>52</v>
      </c>
      <c r="E40" s="280"/>
      <c r="F40" s="280"/>
      <c r="G40" s="280"/>
      <c r="H40" s="280"/>
      <c r="I40" s="280"/>
      <c r="J40" s="280"/>
      <c r="K40" s="280"/>
      <c r="L40" s="280"/>
      <c r="M40" s="23"/>
      <c r="N40" s="23"/>
      <c r="O40" s="23"/>
      <c r="P40" s="23"/>
      <c r="Q40" s="23"/>
      <c r="R40" s="23"/>
    </row>
    <row r="41" spans="2:18" ht="46.5" customHeight="1" x14ac:dyDescent="0.2">
      <c r="B41" s="86" t="s">
        <v>81</v>
      </c>
      <c r="C41" s="32"/>
      <c r="D41" s="264" t="s">
        <v>54</v>
      </c>
      <c r="E41" s="264"/>
      <c r="F41" s="264"/>
      <c r="G41" s="264" t="s">
        <v>55</v>
      </c>
      <c r="H41" s="264"/>
      <c r="I41" s="264"/>
      <c r="J41" s="264" t="s">
        <v>56</v>
      </c>
      <c r="K41" s="264"/>
      <c r="L41" s="264"/>
      <c r="M41" s="23"/>
      <c r="N41" s="23"/>
      <c r="O41" s="23"/>
      <c r="P41" s="23"/>
      <c r="Q41" s="23"/>
      <c r="R41" s="23"/>
    </row>
    <row r="42" spans="2:18" ht="54.95" customHeight="1" x14ac:dyDescent="0.2">
      <c r="B42" s="85"/>
      <c r="D42" s="285" t="s">
        <v>82</v>
      </c>
      <c r="E42" s="286"/>
      <c r="F42" s="286"/>
      <c r="G42" s="285" t="s">
        <v>83</v>
      </c>
      <c r="H42" s="286"/>
      <c r="I42" s="286"/>
      <c r="J42" s="285" t="s">
        <v>84</v>
      </c>
      <c r="K42" s="286"/>
      <c r="L42" s="286"/>
    </row>
    <row r="43" spans="2:18" ht="20.100000000000001" customHeight="1" x14ac:dyDescent="0.2">
      <c r="B43" s="83"/>
      <c r="C43" s="83"/>
      <c r="D43" s="271" t="s">
        <v>61</v>
      </c>
      <c r="E43" s="271"/>
      <c r="F43" s="271"/>
      <c r="G43" s="271" t="s">
        <v>61</v>
      </c>
      <c r="H43" s="271"/>
      <c r="I43" s="271"/>
      <c r="J43" s="271" t="s">
        <v>61</v>
      </c>
      <c r="K43" s="271"/>
      <c r="L43" s="271"/>
    </row>
    <row r="44" spans="2:18" ht="20.100000000000001" customHeight="1" x14ac:dyDescent="0.2">
      <c r="B44" s="83"/>
      <c r="C44" s="83"/>
      <c r="D44" s="290" t="s">
        <v>71</v>
      </c>
      <c r="E44" s="290"/>
      <c r="F44" s="290"/>
      <c r="G44" s="287" t="s">
        <v>71</v>
      </c>
      <c r="H44" s="288"/>
      <c r="I44" s="289"/>
      <c r="J44" s="287" t="s">
        <v>85</v>
      </c>
      <c r="K44" s="288"/>
      <c r="L44" s="289"/>
    </row>
    <row r="45" spans="2:18" ht="17.100000000000001" customHeight="1" x14ac:dyDescent="0.2">
      <c r="B45" s="83"/>
      <c r="C45" s="83"/>
      <c r="D45" s="69" t="s">
        <v>86</v>
      </c>
      <c r="E45" s="69" t="s">
        <v>87</v>
      </c>
      <c r="F45" s="69" t="s">
        <v>88</v>
      </c>
      <c r="G45" s="69" t="s">
        <v>86</v>
      </c>
      <c r="H45" s="69" t="s">
        <v>87</v>
      </c>
      <c r="I45" s="69" t="s">
        <v>88</v>
      </c>
      <c r="J45" s="69" t="s">
        <v>86</v>
      </c>
      <c r="K45" s="69" t="s">
        <v>87</v>
      </c>
      <c r="L45" s="69" t="s">
        <v>88</v>
      </c>
      <c r="M45" s="27"/>
    </row>
    <row r="46" spans="2:18" ht="17.100000000000001" customHeight="1" x14ac:dyDescent="0.2">
      <c r="B46" s="278"/>
      <c r="C46" s="278"/>
      <c r="D46" s="87" t="s">
        <v>89</v>
      </c>
      <c r="E46" s="68">
        <v>70</v>
      </c>
      <c r="F46" s="87">
        <f>SUM(D13,E46)</f>
        <v>70</v>
      </c>
      <c r="G46" s="87" t="s">
        <v>89</v>
      </c>
      <c r="H46" s="68">
        <v>1</v>
      </c>
      <c r="I46" s="87">
        <f>SUM(G13,H46)</f>
        <v>1</v>
      </c>
      <c r="J46" s="87" t="s">
        <v>89</v>
      </c>
      <c r="K46" s="68">
        <v>1</v>
      </c>
      <c r="L46" s="87">
        <f>SUM(J13,K46)</f>
        <v>1</v>
      </c>
    </row>
    <row r="47" spans="2:18" ht="15.75" customHeight="1" x14ac:dyDescent="0.2">
      <c r="B47" s="279"/>
      <c r="C47" s="279"/>
      <c r="D47" s="87" t="s">
        <v>90</v>
      </c>
      <c r="E47" s="68">
        <v>80</v>
      </c>
      <c r="F47" s="87">
        <f>SUM(D13,E47)</f>
        <v>80</v>
      </c>
      <c r="G47" s="87" t="s">
        <v>90</v>
      </c>
      <c r="H47" s="68">
        <v>1</v>
      </c>
      <c r="I47" s="87">
        <f>SUM(G13,H47)</f>
        <v>1</v>
      </c>
      <c r="J47" s="87" t="s">
        <v>90</v>
      </c>
      <c r="K47" s="68">
        <v>1</v>
      </c>
      <c r="L47" s="87">
        <f>SUM(J13,K47)</f>
        <v>1</v>
      </c>
    </row>
    <row r="48" spans="2:18" ht="15.75" x14ac:dyDescent="0.2">
      <c r="B48" s="30"/>
      <c r="C48" s="30"/>
      <c r="D48" s="31" t="s">
        <v>91</v>
      </c>
      <c r="E48" s="68">
        <v>90</v>
      </c>
      <c r="F48" s="87">
        <f>SUM(D13,E48)</f>
        <v>90</v>
      </c>
      <c r="G48" s="26" t="s">
        <v>91</v>
      </c>
      <c r="H48" s="88">
        <v>1</v>
      </c>
      <c r="I48" s="76">
        <f>SUM(G13,H48)</f>
        <v>1</v>
      </c>
      <c r="J48" s="26" t="s">
        <v>91</v>
      </c>
      <c r="K48" s="68">
        <v>1</v>
      </c>
      <c r="L48" s="70">
        <f>SUM(J13,K48)</f>
        <v>1</v>
      </c>
    </row>
    <row r="49" spans="2:12" ht="15.75" x14ac:dyDescent="0.2">
      <c r="B49" s="26"/>
      <c r="C49" s="26"/>
      <c r="D49" s="26"/>
      <c r="E49" s="78"/>
      <c r="F49" s="78"/>
      <c r="G49" s="26"/>
      <c r="H49" s="30"/>
      <c r="I49" s="76"/>
      <c r="J49" s="26"/>
      <c r="K49" s="78"/>
      <c r="L49" s="70"/>
    </row>
    <row r="50" spans="2:12" ht="47.25" x14ac:dyDescent="0.2">
      <c r="B50" s="26"/>
      <c r="C50" s="26"/>
      <c r="D50" s="79" t="s">
        <v>92</v>
      </c>
      <c r="E50" s="78">
        <f>AVERAGE(E46:E49)</f>
        <v>80</v>
      </c>
      <c r="G50" s="79" t="s">
        <v>92</v>
      </c>
      <c r="H50" s="78">
        <f>AVERAGE(H46:H49)</f>
        <v>1</v>
      </c>
      <c r="I50" s="76"/>
      <c r="J50" s="79" t="s">
        <v>92</v>
      </c>
      <c r="K50" s="78">
        <f>AVERAGE(K46:K49)</f>
        <v>1</v>
      </c>
      <c r="L50" s="70"/>
    </row>
    <row r="51" spans="2:12" ht="15.75" x14ac:dyDescent="0.2">
      <c r="B51" s="26"/>
      <c r="C51" s="26"/>
      <c r="D51" s="26"/>
      <c r="E51" s="78"/>
      <c r="F51" s="78"/>
      <c r="G51" s="26"/>
      <c r="H51" s="30"/>
      <c r="I51" s="76"/>
      <c r="J51" s="26"/>
      <c r="K51" s="78"/>
      <c r="L51" s="70"/>
    </row>
    <row r="52" spans="2:12" ht="15.75" x14ac:dyDescent="0.2">
      <c r="B52" s="26"/>
      <c r="C52" s="26"/>
      <c r="D52" s="26"/>
      <c r="E52" s="78"/>
      <c r="F52" s="78"/>
      <c r="G52" s="26"/>
      <c r="H52" s="30"/>
      <c r="I52" s="76"/>
      <c r="J52" s="26"/>
      <c r="K52" s="78"/>
      <c r="L52" s="70"/>
    </row>
    <row r="53" spans="2:12" ht="15" x14ac:dyDescent="0.2">
      <c r="B53" s="26"/>
      <c r="C53" s="26"/>
      <c r="D53" s="26"/>
      <c r="E53" s="26"/>
      <c r="F53" s="26"/>
      <c r="G53" s="30"/>
      <c r="H53" s="30"/>
      <c r="I53" s="30"/>
      <c r="J53" s="26"/>
      <c r="K53" s="26"/>
      <c r="L53" s="26"/>
    </row>
    <row r="54" spans="2:12" ht="15" x14ac:dyDescent="0.2">
      <c r="B54" s="26"/>
      <c r="C54" s="26"/>
      <c r="D54" s="26"/>
      <c r="E54" s="26"/>
      <c r="F54" s="26"/>
      <c r="G54" s="30"/>
      <c r="H54" s="30"/>
      <c r="I54" s="30"/>
      <c r="J54" s="26"/>
      <c r="K54" s="26"/>
      <c r="L54" s="26"/>
    </row>
    <row r="55" spans="2:12" ht="15" x14ac:dyDescent="0.2">
      <c r="B55" s="26"/>
      <c r="C55" s="26"/>
      <c r="D55" s="26"/>
      <c r="E55" s="26"/>
      <c r="F55" s="26"/>
      <c r="G55" s="30"/>
      <c r="H55" s="30"/>
      <c r="I55" s="30"/>
      <c r="J55" s="26"/>
      <c r="K55" s="26"/>
      <c r="L55" s="26"/>
    </row>
    <row r="56" spans="2:12" ht="45" customHeight="1" x14ac:dyDescent="0.2">
      <c r="B56" s="40" t="s">
        <v>93</v>
      </c>
      <c r="C56" s="26"/>
      <c r="D56" s="285" t="s">
        <v>84</v>
      </c>
      <c r="E56" s="286"/>
      <c r="F56" s="286"/>
      <c r="G56" s="30"/>
      <c r="H56" s="30"/>
      <c r="I56" s="30"/>
      <c r="J56" s="26"/>
      <c r="K56" s="26"/>
      <c r="L56" s="26"/>
    </row>
    <row r="57" spans="2:12" ht="15.75" x14ac:dyDescent="0.2">
      <c r="B57" s="26"/>
      <c r="C57" s="26"/>
      <c r="D57" s="271" t="s">
        <v>61</v>
      </c>
      <c r="E57" s="271"/>
      <c r="F57" s="271"/>
      <c r="G57" s="30"/>
      <c r="H57" s="30"/>
      <c r="I57" s="30"/>
      <c r="J57" s="26"/>
      <c r="K57" s="26"/>
      <c r="L57" s="26"/>
    </row>
    <row r="58" spans="2:12" ht="38.25" x14ac:dyDescent="0.2">
      <c r="B58" s="26"/>
      <c r="C58" s="26"/>
      <c r="D58" s="80" t="s">
        <v>94</v>
      </c>
      <c r="E58" s="80" t="s">
        <v>95</v>
      </c>
      <c r="F58" s="69"/>
      <c r="G58" s="30"/>
      <c r="H58" s="30"/>
      <c r="I58" s="30"/>
      <c r="J58" s="26"/>
      <c r="K58" s="26"/>
      <c r="L58" s="26"/>
    </row>
    <row r="59" spans="2:12" ht="15.75" x14ac:dyDescent="0.2">
      <c r="B59" s="26"/>
      <c r="C59" s="26"/>
      <c r="D59" s="72" t="s">
        <v>96</v>
      </c>
      <c r="E59" s="68">
        <v>1</v>
      </c>
      <c r="F59" s="71"/>
      <c r="G59" s="30"/>
      <c r="H59" s="30"/>
      <c r="I59" s="30"/>
      <c r="J59" s="26"/>
      <c r="K59" s="26"/>
      <c r="L59" s="26"/>
    </row>
    <row r="60" spans="2:12" ht="15.75" x14ac:dyDescent="0.2">
      <c r="B60" s="26"/>
      <c r="C60" s="26"/>
      <c r="D60" s="72" t="s">
        <v>97</v>
      </c>
      <c r="E60" s="68">
        <v>1</v>
      </c>
      <c r="F60" s="71"/>
      <c r="G60" s="30"/>
      <c r="H60" s="30"/>
      <c r="I60" s="30"/>
      <c r="J60" s="26"/>
      <c r="K60" s="26"/>
      <c r="L60" s="26"/>
    </row>
    <row r="61" spans="2:12" ht="15.75" x14ac:dyDescent="0.2">
      <c r="B61" s="26"/>
      <c r="C61" s="26"/>
      <c r="D61" s="74" t="s">
        <v>98</v>
      </c>
      <c r="E61" s="77">
        <v>1</v>
      </c>
      <c r="F61" s="75" t="s">
        <v>99</v>
      </c>
      <c r="G61" s="30"/>
      <c r="H61" s="30"/>
      <c r="I61" s="30"/>
      <c r="J61" s="26"/>
      <c r="K61" s="26"/>
      <c r="L61" s="26"/>
    </row>
    <row r="62" spans="2:12" ht="15" x14ac:dyDescent="0.2">
      <c r="B62" s="26"/>
      <c r="C62" s="26"/>
      <c r="D62" s="73" t="s">
        <v>100</v>
      </c>
      <c r="E62" s="70">
        <v>1</v>
      </c>
      <c r="F62" s="26"/>
      <c r="G62" s="30"/>
      <c r="H62" s="30"/>
      <c r="I62" s="30"/>
      <c r="J62" s="26"/>
      <c r="K62" s="26"/>
      <c r="L62" s="26"/>
    </row>
    <row r="63" spans="2:12" ht="15" x14ac:dyDescent="0.2">
      <c r="B63" s="26"/>
      <c r="C63" s="26"/>
      <c r="D63" s="26"/>
      <c r="E63" s="26"/>
      <c r="F63" s="26"/>
      <c r="G63" s="30"/>
      <c r="H63" s="30"/>
      <c r="I63" s="30"/>
      <c r="J63" s="26"/>
      <c r="K63" s="26"/>
      <c r="L63" s="26"/>
    </row>
    <row r="64" spans="2:12" ht="15" x14ac:dyDescent="0.2">
      <c r="B64" s="26"/>
      <c r="C64" s="26"/>
      <c r="D64" s="26"/>
      <c r="E64" s="26"/>
      <c r="F64" s="26"/>
      <c r="G64" s="30"/>
      <c r="H64" s="30"/>
      <c r="I64" s="30"/>
      <c r="J64" s="26"/>
      <c r="K64" s="26"/>
      <c r="L64" s="26"/>
    </row>
    <row r="65" spans="2:18" ht="15" x14ac:dyDescent="0.2">
      <c r="B65" s="26"/>
      <c r="C65" s="26"/>
      <c r="D65" s="26"/>
      <c r="E65" s="26"/>
      <c r="F65" s="26"/>
      <c r="G65" s="30"/>
      <c r="H65" s="30"/>
      <c r="I65" s="30"/>
      <c r="J65" s="26"/>
      <c r="K65" s="26"/>
      <c r="L65" s="26"/>
    </row>
    <row r="66" spans="2:18" ht="15" x14ac:dyDescent="0.2">
      <c r="B66" s="26"/>
      <c r="C66" s="26"/>
      <c r="D66" s="26"/>
      <c r="E66" s="26"/>
      <c r="F66" s="26"/>
      <c r="G66" s="30"/>
      <c r="H66" s="30"/>
      <c r="I66" s="30"/>
      <c r="J66" s="26"/>
      <c r="K66" s="26"/>
      <c r="L66" s="26"/>
    </row>
    <row r="67" spans="2:18" ht="15" customHeight="1" x14ac:dyDescent="0.2">
      <c r="D67" s="34"/>
      <c r="E67" s="34"/>
      <c r="F67" s="34"/>
      <c r="G67" s="34"/>
      <c r="H67" s="34"/>
      <c r="I67" s="34"/>
      <c r="J67" s="34"/>
      <c r="K67" s="34"/>
      <c r="L67" s="34"/>
      <c r="M67" s="23"/>
      <c r="N67" s="23"/>
      <c r="O67" s="23"/>
      <c r="P67" s="23"/>
      <c r="Q67" s="23"/>
      <c r="R67" s="23"/>
    </row>
    <row r="68" spans="2:18" ht="15" customHeight="1" x14ac:dyDescent="0.2">
      <c r="B68" s="32"/>
      <c r="C68" s="32"/>
      <c r="D68" s="33"/>
      <c r="E68" s="33"/>
      <c r="F68" s="33"/>
      <c r="G68" s="33"/>
      <c r="H68" s="33"/>
      <c r="I68" s="33"/>
      <c r="J68" s="33"/>
      <c r="K68" s="33"/>
      <c r="L68" s="33"/>
      <c r="M68" s="23"/>
      <c r="N68" s="23"/>
      <c r="O68" s="23"/>
      <c r="P68" s="23"/>
      <c r="Q68" s="23"/>
      <c r="R68" s="23"/>
    </row>
    <row r="69" spans="2:18" ht="36.950000000000003" customHeight="1" x14ac:dyDescent="0.2">
      <c r="B69" s="40" t="s">
        <v>101</v>
      </c>
      <c r="C69" s="32"/>
      <c r="D69" s="280" t="s">
        <v>52</v>
      </c>
      <c r="E69" s="280"/>
      <c r="F69" s="280"/>
      <c r="G69" s="280"/>
      <c r="H69" s="280"/>
      <c r="I69" s="280"/>
      <c r="J69" s="280"/>
      <c r="K69" s="280"/>
      <c r="L69" s="280"/>
      <c r="M69" s="23"/>
      <c r="N69" s="23"/>
      <c r="O69" s="23"/>
      <c r="P69" s="23"/>
      <c r="Q69" s="23"/>
      <c r="R69" s="23"/>
    </row>
    <row r="70" spans="2:18" ht="27" customHeight="1" x14ac:dyDescent="0.2">
      <c r="D70" s="281" t="s">
        <v>102</v>
      </c>
      <c r="E70" s="282"/>
      <c r="F70" s="283"/>
      <c r="G70" s="281" t="s">
        <v>103</v>
      </c>
      <c r="H70" s="282"/>
      <c r="I70" s="283"/>
      <c r="J70" s="284" t="s">
        <v>104</v>
      </c>
      <c r="K70" s="284"/>
      <c r="L70" s="284"/>
    </row>
    <row r="71" spans="2:18" ht="63.95" customHeight="1" x14ac:dyDescent="0.2">
      <c r="B71" s="272" t="s">
        <v>105</v>
      </c>
      <c r="C71" s="273"/>
      <c r="D71" s="165" t="s">
        <v>61</v>
      </c>
      <c r="E71" s="274" t="s">
        <v>106</v>
      </c>
      <c r="F71" s="275"/>
      <c r="G71" s="165" t="s">
        <v>61</v>
      </c>
      <c r="H71" s="274" t="s">
        <v>106</v>
      </c>
      <c r="I71" s="275"/>
      <c r="J71" s="165" t="s">
        <v>61</v>
      </c>
      <c r="K71" s="274" t="s">
        <v>106</v>
      </c>
      <c r="L71" s="275"/>
    </row>
    <row r="72" spans="2:18" ht="95.25" customHeight="1" x14ac:dyDescent="0.2">
      <c r="B72" s="276" t="s">
        <v>107</v>
      </c>
      <c r="C72" s="277"/>
      <c r="D72" s="166" t="s">
        <v>108</v>
      </c>
      <c r="E72" s="166" t="s">
        <v>109</v>
      </c>
      <c r="F72" s="166" t="s">
        <v>110</v>
      </c>
      <c r="G72" s="166" t="s">
        <v>108</v>
      </c>
      <c r="H72" s="166" t="s">
        <v>109</v>
      </c>
      <c r="I72" s="166" t="s">
        <v>110</v>
      </c>
      <c r="J72" s="166" t="s">
        <v>108</v>
      </c>
      <c r="K72" s="166" t="s">
        <v>109</v>
      </c>
      <c r="L72" s="166" t="s">
        <v>110</v>
      </c>
      <c r="M72" s="27"/>
    </row>
    <row r="73" spans="2:18" ht="17.100000000000001" customHeight="1" x14ac:dyDescent="0.2">
      <c r="B73" s="268" t="s">
        <v>111</v>
      </c>
      <c r="C73" s="268"/>
      <c r="D73" s="56">
        <v>0</v>
      </c>
      <c r="E73" s="35">
        <f>SUM(D13*D73)</f>
        <v>0</v>
      </c>
      <c r="F73" s="35">
        <f>SUM(D13-E73)</f>
        <v>0</v>
      </c>
      <c r="G73" s="38">
        <v>0</v>
      </c>
      <c r="H73" s="35">
        <f>SUM(G13*G73)</f>
        <v>0</v>
      </c>
      <c r="I73" s="35">
        <f>SUM(G13-H73)</f>
        <v>0</v>
      </c>
      <c r="J73" s="38">
        <v>0</v>
      </c>
      <c r="K73" s="35">
        <f>SUM(J13*J73)</f>
        <v>0</v>
      </c>
      <c r="L73" s="35">
        <f>SUM(J13-K73)</f>
        <v>0</v>
      </c>
      <c r="M73" s="27"/>
    </row>
    <row r="74" spans="2:18" ht="17.100000000000001" customHeight="1" x14ac:dyDescent="0.2">
      <c r="B74" s="268" t="s">
        <v>112</v>
      </c>
      <c r="C74" s="268"/>
      <c r="D74" s="56">
        <v>0</v>
      </c>
      <c r="E74" s="35">
        <f>SUM(D13*D74)</f>
        <v>0</v>
      </c>
      <c r="F74" s="35">
        <f>SUM(D13-E74)</f>
        <v>0</v>
      </c>
      <c r="G74" s="38">
        <v>0</v>
      </c>
      <c r="H74" s="35">
        <f>SUM(G13*G74)</f>
        <v>0</v>
      </c>
      <c r="I74" s="35">
        <f>SUM(G13-H74)</f>
        <v>0</v>
      </c>
      <c r="J74" s="38">
        <v>0</v>
      </c>
      <c r="K74" s="35">
        <f>SUM(J13*J74)</f>
        <v>0</v>
      </c>
      <c r="L74" s="35">
        <f>SUM(J13-K74)</f>
        <v>0</v>
      </c>
    </row>
    <row r="75" spans="2:18" ht="17.100000000000001" customHeight="1" x14ac:dyDescent="0.2">
      <c r="B75" s="268" t="s">
        <v>113</v>
      </c>
      <c r="C75" s="268"/>
      <c r="D75" s="56">
        <v>0</v>
      </c>
      <c r="E75" s="35">
        <f>SUM(D13*D75)</f>
        <v>0</v>
      </c>
      <c r="F75" s="35">
        <f>SUM(D13-E75)</f>
        <v>0</v>
      </c>
      <c r="G75" s="38">
        <v>0</v>
      </c>
      <c r="H75" s="35">
        <f>SUM(G13*G75)</f>
        <v>0</v>
      </c>
      <c r="I75" s="35">
        <f>SUM(G13-H75)</f>
        <v>0</v>
      </c>
      <c r="J75" s="38">
        <v>0</v>
      </c>
      <c r="K75" s="35">
        <f>SUM(J13*J75)</f>
        <v>0</v>
      </c>
      <c r="L75" s="35">
        <f>SUM(J13-K75)</f>
        <v>0</v>
      </c>
    </row>
    <row r="76" spans="2:18" ht="17.100000000000001" customHeight="1" x14ac:dyDescent="0.2">
      <c r="B76" s="268" t="s">
        <v>114</v>
      </c>
      <c r="C76" s="268"/>
      <c r="D76" s="57">
        <f>AVERAGE(D73:D75)</f>
        <v>0</v>
      </c>
      <c r="E76" s="35"/>
      <c r="F76" s="35"/>
      <c r="G76" s="39">
        <f>AVERAGE(G73:G75)</f>
        <v>0</v>
      </c>
      <c r="H76" s="36"/>
      <c r="I76" s="36"/>
      <c r="J76" s="39">
        <f>AVERAGE(J73:J75)</f>
        <v>0</v>
      </c>
      <c r="K76" s="36"/>
      <c r="L76" s="36"/>
    </row>
    <row r="77" spans="2:18" ht="61.5" customHeight="1" x14ac:dyDescent="0.2">
      <c r="B77" s="269" t="s">
        <v>115</v>
      </c>
      <c r="C77" s="269"/>
      <c r="D77" s="59" t="s">
        <v>116</v>
      </c>
      <c r="E77" s="60">
        <f>MAX(D76,G76,J76)</f>
        <v>0</v>
      </c>
      <c r="F77" s="58" t="s">
        <v>117</v>
      </c>
      <c r="G77" s="37"/>
      <c r="H77" s="37"/>
      <c r="I77" s="37"/>
      <c r="J77" s="37"/>
      <c r="K77" s="37"/>
      <c r="L77" s="37"/>
    </row>
    <row r="78" spans="2:18" ht="17.100000000000001" customHeight="1" x14ac:dyDescent="0.2">
      <c r="G78" s="37"/>
      <c r="H78" s="37"/>
      <c r="I78" s="37"/>
      <c r="J78" s="37"/>
      <c r="K78" s="37"/>
      <c r="L78" s="37"/>
    </row>
    <row r="79" spans="2:18" ht="17.100000000000001" customHeight="1" x14ac:dyDescent="0.2">
      <c r="D79" s="54"/>
      <c r="E79" s="37"/>
      <c r="F79" s="37"/>
      <c r="G79" s="37"/>
      <c r="H79" s="37"/>
      <c r="I79" s="37"/>
      <c r="J79" s="37"/>
      <c r="K79" s="37"/>
      <c r="L79" s="37"/>
    </row>
    <row r="80" spans="2:18" ht="17.100000000000001" customHeight="1" x14ac:dyDescent="0.2">
      <c r="D80" s="54"/>
      <c r="E80" s="37"/>
      <c r="F80" s="37"/>
      <c r="G80" s="37"/>
      <c r="H80" s="37"/>
      <c r="I80" s="37"/>
      <c r="J80" s="37"/>
      <c r="K80" s="37"/>
      <c r="L80" s="37"/>
    </row>
    <row r="81" spans="2:18" ht="17.100000000000001" customHeight="1" x14ac:dyDescent="0.2">
      <c r="D81" s="54"/>
      <c r="E81" s="37"/>
      <c r="F81" s="37"/>
      <c r="G81" s="37"/>
      <c r="H81" s="37"/>
      <c r="I81" s="37"/>
      <c r="J81" s="37"/>
      <c r="K81" s="37"/>
      <c r="L81" s="37"/>
    </row>
    <row r="82" spans="2:18" ht="47.1" customHeight="1" x14ac:dyDescent="0.2">
      <c r="B82" s="40" t="s">
        <v>118</v>
      </c>
    </row>
    <row r="83" spans="2:18" ht="66" customHeight="1" x14ac:dyDescent="0.2">
      <c r="B83" s="64" t="s">
        <v>119</v>
      </c>
      <c r="C83" s="55" t="s">
        <v>120</v>
      </c>
      <c r="D83" s="167" t="s">
        <v>121</v>
      </c>
      <c r="E83" s="26"/>
      <c r="M83" s="27"/>
    </row>
    <row r="84" spans="2:18" ht="15" customHeight="1" x14ac:dyDescent="0.25">
      <c r="B84" s="43" t="s">
        <v>122</v>
      </c>
      <c r="C84" s="46"/>
      <c r="D84" s="46"/>
      <c r="E84" s="33"/>
      <c r="F84" s="33"/>
      <c r="G84" s="33"/>
      <c r="H84" s="33"/>
      <c r="I84" s="33"/>
      <c r="J84" s="33"/>
      <c r="K84" s="33"/>
      <c r="L84" s="33"/>
      <c r="M84" s="23"/>
      <c r="N84" s="23"/>
      <c r="O84" s="23"/>
      <c r="P84" s="23"/>
      <c r="Q84" s="23"/>
      <c r="R84" s="23"/>
    </row>
    <row r="85" spans="2:18" ht="15" customHeight="1" x14ac:dyDescent="0.2">
      <c r="B85" s="31" t="s">
        <v>123</v>
      </c>
      <c r="C85" s="50">
        <v>0</v>
      </c>
      <c r="D85" s="50">
        <v>0</v>
      </c>
      <c r="E85" s="33"/>
      <c r="F85" s="33"/>
      <c r="G85" s="33"/>
      <c r="H85" s="33"/>
      <c r="I85" s="33"/>
      <c r="J85" s="33"/>
      <c r="K85" s="33"/>
      <c r="L85" s="33"/>
      <c r="M85" s="23"/>
      <c r="N85" s="23"/>
      <c r="O85" s="23"/>
      <c r="P85" s="23"/>
      <c r="Q85" s="23"/>
      <c r="R85" s="23"/>
    </row>
    <row r="86" spans="2:18" ht="15" customHeight="1" x14ac:dyDescent="0.2">
      <c r="B86" s="31" t="s">
        <v>124</v>
      </c>
      <c r="C86" s="50">
        <v>0</v>
      </c>
      <c r="D86" s="50">
        <v>0</v>
      </c>
      <c r="E86" s="33"/>
      <c r="F86" s="33"/>
      <c r="G86" s="33"/>
      <c r="H86" s="33"/>
      <c r="I86" s="33"/>
      <c r="J86" s="33"/>
      <c r="K86" s="33"/>
      <c r="L86" s="33"/>
      <c r="M86" s="23"/>
      <c r="N86" s="23"/>
      <c r="O86" s="23"/>
      <c r="P86" s="23"/>
      <c r="Q86" s="23"/>
      <c r="R86" s="23"/>
    </row>
    <row r="87" spans="2:18" ht="15.75" thickBot="1" x14ac:dyDescent="0.25">
      <c r="B87" s="41" t="s">
        <v>125</v>
      </c>
      <c r="C87" s="51">
        <v>0</v>
      </c>
      <c r="D87" s="51">
        <v>0</v>
      </c>
    </row>
    <row r="88" spans="2:18" ht="16.5" thickTop="1" x14ac:dyDescent="0.25">
      <c r="B88" s="44" t="s">
        <v>126</v>
      </c>
      <c r="C88" s="49"/>
      <c r="D88" s="47"/>
    </row>
    <row r="89" spans="2:18" ht="15" x14ac:dyDescent="0.2">
      <c r="B89" s="31" t="s">
        <v>123</v>
      </c>
      <c r="C89" s="50">
        <v>0</v>
      </c>
      <c r="D89" s="52">
        <v>0</v>
      </c>
    </row>
    <row r="90" spans="2:18" ht="15" x14ac:dyDescent="0.2">
      <c r="B90" s="31" t="s">
        <v>124</v>
      </c>
      <c r="C90" s="50">
        <v>0</v>
      </c>
      <c r="D90" s="52">
        <v>0</v>
      </c>
    </row>
    <row r="91" spans="2:18" ht="15.75" thickBot="1" x14ac:dyDescent="0.25">
      <c r="B91" s="42" t="s">
        <v>125</v>
      </c>
      <c r="C91" s="53">
        <v>0</v>
      </c>
      <c r="D91" s="52">
        <v>0</v>
      </c>
    </row>
    <row r="92" spans="2:18" ht="16.5" thickTop="1" x14ac:dyDescent="0.25">
      <c r="B92" s="45" t="s">
        <v>127</v>
      </c>
      <c r="C92" s="48"/>
      <c r="D92" s="48"/>
    </row>
    <row r="93" spans="2:18" ht="15" x14ac:dyDescent="0.2">
      <c r="B93" s="31" t="s">
        <v>123</v>
      </c>
      <c r="C93" s="50">
        <v>0</v>
      </c>
      <c r="D93" s="50">
        <v>0</v>
      </c>
    </row>
    <row r="94" spans="2:18" ht="15" x14ac:dyDescent="0.2">
      <c r="B94" s="31" t="s">
        <v>124</v>
      </c>
      <c r="C94" s="50">
        <v>0</v>
      </c>
      <c r="D94" s="50">
        <v>0</v>
      </c>
    </row>
    <row r="95" spans="2:18" ht="15" x14ac:dyDescent="0.2">
      <c r="B95" s="31" t="s">
        <v>125</v>
      </c>
      <c r="C95" s="50">
        <v>0</v>
      </c>
      <c r="D95" s="50">
        <v>0</v>
      </c>
    </row>
    <row r="97" spans="1:15" x14ac:dyDescent="0.2">
      <c r="A97" s="22"/>
    </row>
    <row r="100" spans="1:15" ht="30" x14ac:dyDescent="0.4">
      <c r="A100" s="270" t="s">
        <v>128</v>
      </c>
      <c r="B100" s="270"/>
      <c r="C100" s="270"/>
      <c r="D100" s="270"/>
      <c r="E100" s="270"/>
      <c r="F100" s="270"/>
      <c r="G100" s="270"/>
      <c r="H100" s="270"/>
      <c r="I100" s="270"/>
      <c r="J100" s="270"/>
      <c r="K100" s="270"/>
      <c r="L100" s="270"/>
      <c r="M100" s="270"/>
      <c r="N100" s="270"/>
      <c r="O100" s="270"/>
    </row>
    <row r="102" spans="1:15" x14ac:dyDescent="0.2">
      <c r="A102" s="22"/>
    </row>
  </sheetData>
  <mergeCells count="80">
    <mergeCell ref="B2:L2"/>
    <mergeCell ref="B5:G5"/>
    <mergeCell ref="D8:L8"/>
    <mergeCell ref="D10:F10"/>
    <mergeCell ref="G10:I10"/>
    <mergeCell ref="J10:L10"/>
    <mergeCell ref="D9:F9"/>
    <mergeCell ref="G9:I9"/>
    <mergeCell ref="J9:L9"/>
    <mergeCell ref="D11:F11"/>
    <mergeCell ref="G11:I11"/>
    <mergeCell ref="J11:L11"/>
    <mergeCell ref="D12:F12"/>
    <mergeCell ref="G12:I12"/>
    <mergeCell ref="J12:L12"/>
    <mergeCell ref="D40:L40"/>
    <mergeCell ref="J44:L44"/>
    <mergeCell ref="D13:F13"/>
    <mergeCell ref="G13:I13"/>
    <mergeCell ref="J13:L13"/>
    <mergeCell ref="D41:F41"/>
    <mergeCell ref="G41:I41"/>
    <mergeCell ref="J41:L41"/>
    <mergeCell ref="D42:F42"/>
    <mergeCell ref="G42:I42"/>
    <mergeCell ref="J42:L42"/>
    <mergeCell ref="D43:F43"/>
    <mergeCell ref="G43:I43"/>
    <mergeCell ref="J43:L43"/>
    <mergeCell ref="D44:F44"/>
    <mergeCell ref="G44:I44"/>
    <mergeCell ref="B46:C46"/>
    <mergeCell ref="B47:C47"/>
    <mergeCell ref="D69:L69"/>
    <mergeCell ref="D70:F70"/>
    <mergeCell ref="G70:I70"/>
    <mergeCell ref="J70:L70"/>
    <mergeCell ref="D56:F56"/>
    <mergeCell ref="B75:C75"/>
    <mergeCell ref="B76:C76"/>
    <mergeCell ref="B77:C77"/>
    <mergeCell ref="A100:O100"/>
    <mergeCell ref="D57:F57"/>
    <mergeCell ref="B74:C74"/>
    <mergeCell ref="B73:C73"/>
    <mergeCell ref="B71:C71"/>
    <mergeCell ref="E71:F71"/>
    <mergeCell ref="H71:I71"/>
    <mergeCell ref="K71:L71"/>
    <mergeCell ref="B72:C72"/>
    <mergeCell ref="D19:F19"/>
    <mergeCell ref="G19:I19"/>
    <mergeCell ref="J19:L19"/>
    <mergeCell ref="D18:F18"/>
    <mergeCell ref="G18:I18"/>
    <mergeCell ref="J18:L18"/>
    <mergeCell ref="D22:F22"/>
    <mergeCell ref="G22:I22"/>
    <mergeCell ref="J22:L22"/>
    <mergeCell ref="D20:F20"/>
    <mergeCell ref="G20:I20"/>
    <mergeCell ref="J20:L20"/>
    <mergeCell ref="D21:F21"/>
    <mergeCell ref="G21:I21"/>
    <mergeCell ref="J21:L21"/>
    <mergeCell ref="D25:F25"/>
    <mergeCell ref="G25:I25"/>
    <mergeCell ref="J25:L25"/>
    <mergeCell ref="D26:F26"/>
    <mergeCell ref="G26:I26"/>
    <mergeCell ref="J26:L26"/>
    <mergeCell ref="D29:F29"/>
    <mergeCell ref="G29:I29"/>
    <mergeCell ref="J29:L29"/>
    <mergeCell ref="D27:F27"/>
    <mergeCell ref="G27:I27"/>
    <mergeCell ref="J27:L27"/>
    <mergeCell ref="D28:F28"/>
    <mergeCell ref="G28:I28"/>
    <mergeCell ref="J28:L28"/>
  </mergeCells>
  <conditionalFormatting sqref="C85:D95">
    <cfRule type="cellIs" dxfId="30" priority="7" operator="greaterThan">
      <formula>0</formula>
    </cfRule>
  </conditionalFormatting>
  <conditionalFormatting sqref="D13 G13 J13 G76:L78 D79:L81">
    <cfRule type="cellIs" dxfId="29" priority="13" operator="greaterThan">
      <formula>1</formula>
    </cfRule>
  </conditionalFormatting>
  <conditionalFormatting sqref="D13 G13 J13">
    <cfRule type="cellIs" dxfId="28" priority="11" operator="greaterThan">
      <formula>0</formula>
    </cfRule>
  </conditionalFormatting>
  <conditionalFormatting sqref="D22 G22 J22">
    <cfRule type="cellIs" dxfId="27" priority="3" operator="greaterThan">
      <formula>0</formula>
    </cfRule>
    <cfRule type="cellIs" dxfId="26" priority="4" operator="greaterThan">
      <formula>1</formula>
    </cfRule>
  </conditionalFormatting>
  <conditionalFormatting sqref="D29 G29 J29">
    <cfRule type="cellIs" dxfId="25" priority="1" operator="greaterThan">
      <formula>0</formula>
    </cfRule>
    <cfRule type="cellIs" dxfId="24" priority="2" operator="greaterThan">
      <formula>1</formula>
    </cfRule>
  </conditionalFormatting>
  <conditionalFormatting sqref="D73:D75 G73:G75 J73:J75">
    <cfRule type="cellIs" dxfId="23" priority="8" operator="greaterThan">
      <formula>0</formula>
    </cfRule>
  </conditionalFormatting>
  <pageMargins left="0.7" right="0.7" top="0.75" bottom="0.75" header="0.3" footer="0.3"/>
  <pageSetup paperSize="9" orientation="portrait"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124"/>
  <sheetViews>
    <sheetView topLeftCell="A8" workbookViewId="0">
      <selection activeCell="G24" sqref="G24"/>
    </sheetView>
  </sheetViews>
  <sheetFormatPr defaultColWidth="9.140625" defaultRowHeight="14.25" x14ac:dyDescent="0.2"/>
  <cols>
    <col min="1" max="1" width="8.28515625" style="21" customWidth="1"/>
    <col min="2" max="2" width="48.140625" style="22" customWidth="1"/>
    <col min="3" max="3" width="22.7109375" style="22" customWidth="1"/>
    <col min="4" max="4" width="14.7109375" style="22" customWidth="1"/>
    <col min="5" max="9" width="12.7109375" style="22" customWidth="1"/>
    <col min="10" max="10" width="14.5703125" style="22" bestFit="1" customWidth="1"/>
    <col min="11" max="12" width="12.7109375" style="22" customWidth="1"/>
    <col min="13" max="17" width="9.140625" style="22"/>
    <col min="18" max="18" width="19.85546875" style="22" customWidth="1"/>
    <col min="19" max="19" width="14" style="22" customWidth="1"/>
    <col min="20" max="16384" width="9.140625" style="22"/>
  </cols>
  <sheetData>
    <row r="1" spans="1:18" ht="17.25" customHeight="1" thickBot="1" x14ac:dyDescent="0.25"/>
    <row r="2" spans="1:18" s="23" customFormat="1" ht="36.950000000000003" customHeight="1" thickBot="1" x14ac:dyDescent="0.25">
      <c r="A2" s="21"/>
      <c r="B2" s="291" t="s">
        <v>50</v>
      </c>
      <c r="C2" s="292"/>
      <c r="D2" s="292"/>
      <c r="E2" s="292"/>
      <c r="F2" s="292"/>
      <c r="G2" s="292"/>
      <c r="H2" s="292"/>
      <c r="I2" s="292"/>
      <c r="J2" s="292"/>
      <c r="K2" s="292"/>
      <c r="L2" s="293"/>
    </row>
    <row r="3" spans="1:18" s="23" customFormat="1" x14ac:dyDescent="0.2">
      <c r="D3" s="24"/>
      <c r="E3" s="24"/>
      <c r="F3" s="24"/>
      <c r="G3" s="24"/>
      <c r="H3" s="24"/>
      <c r="I3" s="24"/>
      <c r="J3" s="24"/>
      <c r="K3" s="24"/>
      <c r="L3" s="24"/>
    </row>
    <row r="4" spans="1:18" ht="18.75" customHeight="1" thickBot="1" x14ac:dyDescent="0.25">
      <c r="B4" s="27"/>
    </row>
    <row r="5" spans="1:18" ht="35.25" customHeight="1" thickBot="1" x14ac:dyDescent="0.4">
      <c r="B5" s="294" t="s">
        <v>51</v>
      </c>
      <c r="C5" s="295"/>
      <c r="D5" s="295"/>
      <c r="E5" s="295"/>
      <c r="F5" s="295"/>
      <c r="G5" s="296"/>
      <c r="H5" s="20"/>
      <c r="I5" s="20"/>
      <c r="J5" s="25"/>
      <c r="K5" s="25"/>
      <c r="L5" s="25"/>
      <c r="M5" s="23"/>
      <c r="N5" s="23"/>
      <c r="O5" s="23"/>
      <c r="P5" s="23"/>
      <c r="Q5" s="23"/>
      <c r="R5" s="23"/>
    </row>
    <row r="6" spans="1:18" ht="35.25" customHeight="1" x14ac:dyDescent="0.35">
      <c r="B6" s="65"/>
      <c r="C6" s="65"/>
      <c r="D6" s="65"/>
      <c r="E6" s="65"/>
      <c r="F6" s="65"/>
      <c r="G6" s="65"/>
      <c r="H6" s="66"/>
      <c r="I6" s="66"/>
      <c r="J6" s="67"/>
      <c r="K6" s="67"/>
      <c r="L6" s="67"/>
    </row>
    <row r="7" spans="1:18" ht="35.25" customHeight="1" x14ac:dyDescent="0.35">
      <c r="B7" s="20"/>
      <c r="C7" s="20"/>
      <c r="D7" s="20"/>
      <c r="E7" s="20"/>
      <c r="F7" s="20"/>
      <c r="G7" s="20"/>
      <c r="H7" s="20"/>
      <c r="I7" s="20"/>
      <c r="J7" s="25"/>
      <c r="K7" s="25"/>
      <c r="L7" s="25"/>
      <c r="M7" s="23"/>
      <c r="N7" s="23"/>
      <c r="O7" s="23"/>
      <c r="P7" s="23"/>
      <c r="Q7" s="23"/>
      <c r="R7" s="23"/>
    </row>
    <row r="8" spans="1:18" ht="36.950000000000003" customHeight="1" x14ac:dyDescent="0.2">
      <c r="C8" s="32"/>
      <c r="D8" s="280" t="s">
        <v>52</v>
      </c>
      <c r="E8" s="280"/>
      <c r="F8" s="280"/>
      <c r="G8" s="280"/>
      <c r="H8" s="280"/>
      <c r="I8" s="280"/>
      <c r="J8" s="280"/>
      <c r="K8" s="280"/>
      <c r="L8" s="280"/>
      <c r="M8" s="23"/>
      <c r="N8" s="23"/>
      <c r="O8" s="23"/>
      <c r="P8" s="23"/>
      <c r="Q8" s="23"/>
      <c r="R8" s="23"/>
    </row>
    <row r="9" spans="1:18" ht="36.950000000000003" customHeight="1" x14ac:dyDescent="0.2">
      <c r="B9" s="82" t="s">
        <v>129</v>
      </c>
      <c r="C9" s="32"/>
      <c r="D9" s="264" t="s">
        <v>54</v>
      </c>
      <c r="E9" s="264"/>
      <c r="F9" s="264"/>
      <c r="G9" s="264" t="s">
        <v>55</v>
      </c>
      <c r="H9" s="264"/>
      <c r="I9" s="264"/>
      <c r="J9" s="264" t="s">
        <v>56</v>
      </c>
      <c r="K9" s="264"/>
      <c r="L9" s="264"/>
      <c r="M9" s="23"/>
      <c r="N9" s="23"/>
      <c r="O9" s="23"/>
      <c r="P9" s="23"/>
      <c r="Q9" s="23"/>
      <c r="R9" s="23"/>
    </row>
    <row r="10" spans="1:18" ht="72" customHeight="1" x14ac:dyDescent="0.2">
      <c r="B10" s="81" t="s">
        <v>57</v>
      </c>
      <c r="D10" s="297" t="s">
        <v>58</v>
      </c>
      <c r="E10" s="298"/>
      <c r="F10" s="298"/>
      <c r="G10" s="297" t="s">
        <v>59</v>
      </c>
      <c r="H10" s="298"/>
      <c r="I10" s="298"/>
      <c r="J10" s="297" t="s">
        <v>60</v>
      </c>
      <c r="K10" s="298"/>
      <c r="L10" s="298"/>
    </row>
    <row r="11" spans="1:18" ht="17.100000000000001" customHeight="1" x14ac:dyDescent="0.2">
      <c r="B11" s="83"/>
      <c r="C11" s="83"/>
      <c r="D11" s="258" t="s">
        <v>61</v>
      </c>
      <c r="E11" s="258"/>
      <c r="F11" s="259"/>
      <c r="G11" s="260" t="s">
        <v>61</v>
      </c>
      <c r="H11" s="258"/>
      <c r="I11" s="259"/>
      <c r="J11" s="260" t="s">
        <v>61</v>
      </c>
      <c r="K11" s="258"/>
      <c r="L11" s="259"/>
    </row>
    <row r="12" spans="1:18" ht="17.100000000000001" customHeight="1" x14ac:dyDescent="0.2">
      <c r="B12" s="83"/>
      <c r="C12" s="83"/>
      <c r="D12" s="261" t="s">
        <v>62</v>
      </c>
      <c r="E12" s="262"/>
      <c r="F12" s="263"/>
      <c r="G12" s="261" t="s">
        <v>62</v>
      </c>
      <c r="H12" s="262"/>
      <c r="I12" s="263"/>
      <c r="J12" s="261" t="s">
        <v>63</v>
      </c>
      <c r="K12" s="262"/>
      <c r="L12" s="263"/>
      <c r="M12" s="27"/>
    </row>
    <row r="13" spans="1:18" ht="21.95" customHeight="1" x14ac:dyDescent="0.2">
      <c r="B13" s="22" t="s">
        <v>64</v>
      </c>
      <c r="C13" s="89" t="s">
        <v>65</v>
      </c>
      <c r="D13" s="255">
        <v>0</v>
      </c>
      <c r="E13" s="256"/>
      <c r="F13" s="257"/>
      <c r="G13" s="255">
        <v>0</v>
      </c>
      <c r="H13" s="256"/>
      <c r="I13" s="257"/>
      <c r="J13" s="255">
        <v>0</v>
      </c>
      <c r="K13" s="256"/>
      <c r="L13" s="257"/>
    </row>
    <row r="14" spans="1:18" ht="15.75" x14ac:dyDescent="0.2">
      <c r="B14" s="26"/>
      <c r="C14" s="26"/>
      <c r="D14" s="26"/>
      <c r="E14" s="26"/>
      <c r="F14" s="26"/>
      <c r="G14" s="28"/>
      <c r="H14" s="28"/>
      <c r="I14" s="28"/>
      <c r="J14" s="29"/>
      <c r="K14" s="29"/>
      <c r="L14" s="29"/>
      <c r="M14" s="27"/>
    </row>
    <row r="15" spans="1:18" ht="15.75" x14ac:dyDescent="0.2">
      <c r="B15" s="26"/>
      <c r="C15" s="26"/>
      <c r="D15" s="26"/>
      <c r="E15" s="26"/>
      <c r="F15" s="26"/>
      <c r="G15" s="28"/>
      <c r="H15" s="28"/>
      <c r="I15" s="28"/>
      <c r="J15" s="29"/>
      <c r="K15" s="29"/>
      <c r="L15" s="29"/>
      <c r="M15" s="27"/>
    </row>
    <row r="16" spans="1:18" ht="47.25" x14ac:dyDescent="0.2">
      <c r="B16" s="82" t="s">
        <v>130</v>
      </c>
      <c r="E16" s="26"/>
      <c r="F16" s="26"/>
      <c r="G16" s="28"/>
      <c r="H16" s="28"/>
      <c r="I16" s="28"/>
      <c r="J16" s="29"/>
      <c r="K16" s="29"/>
      <c r="L16" s="29"/>
      <c r="M16" s="27"/>
    </row>
    <row r="17" spans="2:13" ht="45" x14ac:dyDescent="0.2">
      <c r="B17" s="64" t="s">
        <v>119</v>
      </c>
      <c r="C17" s="55" t="s">
        <v>120</v>
      </c>
      <c r="D17" s="167" t="s">
        <v>121</v>
      </c>
      <c r="E17" s="26"/>
      <c r="F17" s="26"/>
      <c r="G17" s="28"/>
      <c r="H17" s="28"/>
      <c r="I17" s="28"/>
      <c r="J17" s="29"/>
      <c r="K17" s="29"/>
      <c r="L17" s="29"/>
      <c r="M17" s="27"/>
    </row>
    <row r="18" spans="2:13" ht="15.75" x14ac:dyDescent="0.25">
      <c r="B18" s="43" t="s">
        <v>122</v>
      </c>
      <c r="C18" s="46"/>
      <c r="D18" s="46"/>
      <c r="E18" s="26"/>
      <c r="F18" s="26"/>
      <c r="G18" s="28"/>
      <c r="H18" s="28"/>
      <c r="I18" s="28"/>
      <c r="J18" s="29"/>
      <c r="K18" s="29"/>
      <c r="L18" s="29"/>
      <c r="M18" s="27"/>
    </row>
    <row r="19" spans="2:13" ht="15.75" x14ac:dyDescent="0.2">
      <c r="B19" s="31" t="s">
        <v>123</v>
      </c>
      <c r="C19" s="50">
        <v>0</v>
      </c>
      <c r="D19" s="50">
        <v>0</v>
      </c>
      <c r="E19" s="26"/>
      <c r="F19" s="26"/>
      <c r="G19" s="28"/>
      <c r="H19" s="28"/>
      <c r="I19" s="28"/>
      <c r="J19" s="29"/>
      <c r="K19" s="29"/>
      <c r="L19" s="29"/>
      <c r="M19" s="27"/>
    </row>
    <row r="20" spans="2:13" ht="15.75" x14ac:dyDescent="0.2">
      <c r="B20" s="31" t="s">
        <v>124</v>
      </c>
      <c r="C20" s="50">
        <v>0</v>
      </c>
      <c r="D20" s="50">
        <v>0</v>
      </c>
      <c r="E20" s="26"/>
      <c r="F20" s="26"/>
      <c r="G20" s="28"/>
      <c r="H20" s="28"/>
      <c r="I20" s="28"/>
      <c r="J20" s="29"/>
      <c r="K20" s="29"/>
      <c r="L20" s="29"/>
      <c r="M20" s="27"/>
    </row>
    <row r="21" spans="2:13" ht="16.5" thickBot="1" x14ac:dyDescent="0.25">
      <c r="B21" s="41" t="s">
        <v>125</v>
      </c>
      <c r="C21" s="51">
        <v>0</v>
      </c>
      <c r="D21" s="51">
        <v>0</v>
      </c>
      <c r="E21" s="26"/>
      <c r="F21" s="26"/>
      <c r="G21" s="28"/>
      <c r="H21" s="28"/>
      <c r="I21" s="28"/>
      <c r="J21" s="29"/>
      <c r="K21" s="29"/>
      <c r="L21" s="29"/>
      <c r="M21" s="27"/>
    </row>
    <row r="22" spans="2:13" ht="16.5" thickTop="1" x14ac:dyDescent="0.25">
      <c r="B22" s="44" t="s">
        <v>126</v>
      </c>
      <c r="C22" s="49"/>
      <c r="D22" s="47"/>
      <c r="E22" s="26"/>
      <c r="F22" s="26"/>
      <c r="G22" s="28"/>
      <c r="H22" s="28"/>
      <c r="I22" s="28"/>
      <c r="J22" s="29"/>
      <c r="K22" s="29"/>
      <c r="L22" s="29"/>
      <c r="M22" s="27"/>
    </row>
    <row r="23" spans="2:13" ht="15.75" x14ac:dyDescent="0.2">
      <c r="B23" s="31" t="s">
        <v>123</v>
      </c>
      <c r="C23" s="50">
        <v>0</v>
      </c>
      <c r="D23" s="52">
        <v>0</v>
      </c>
      <c r="E23" s="26"/>
      <c r="F23" s="26"/>
      <c r="G23" s="28"/>
      <c r="H23" s="28"/>
      <c r="I23" s="28"/>
      <c r="J23" s="29"/>
      <c r="K23" s="29"/>
      <c r="L23" s="29"/>
      <c r="M23" s="27"/>
    </row>
    <row r="24" spans="2:13" ht="15.75" x14ac:dyDescent="0.2">
      <c r="B24" s="31" t="s">
        <v>124</v>
      </c>
      <c r="C24" s="50">
        <v>0</v>
      </c>
      <c r="D24" s="52">
        <v>0</v>
      </c>
      <c r="E24" s="26"/>
      <c r="F24" s="26"/>
      <c r="G24" s="28"/>
      <c r="H24" s="28"/>
      <c r="I24" s="28"/>
      <c r="J24" s="29"/>
      <c r="K24" s="29"/>
      <c r="L24" s="29"/>
      <c r="M24" s="27"/>
    </row>
    <row r="25" spans="2:13" ht="16.5" thickBot="1" x14ac:dyDescent="0.25">
      <c r="B25" s="42" t="s">
        <v>125</v>
      </c>
      <c r="C25" s="53">
        <v>0</v>
      </c>
      <c r="D25" s="52">
        <v>0</v>
      </c>
      <c r="E25" s="26"/>
      <c r="F25" s="26"/>
      <c r="G25" s="28"/>
      <c r="H25" s="28"/>
      <c r="I25" s="28"/>
      <c r="J25" s="29"/>
      <c r="K25" s="29"/>
      <c r="L25" s="29"/>
      <c r="M25" s="27"/>
    </row>
    <row r="26" spans="2:13" ht="16.5" thickTop="1" x14ac:dyDescent="0.25">
      <c r="B26" s="45" t="s">
        <v>127</v>
      </c>
      <c r="C26" s="48"/>
      <c r="D26" s="48"/>
      <c r="E26" s="26"/>
      <c r="F26" s="26"/>
      <c r="G26" s="28"/>
      <c r="H26" s="28"/>
      <c r="I26" s="28"/>
      <c r="J26" s="29"/>
      <c r="K26" s="29"/>
      <c r="L26" s="29"/>
      <c r="M26" s="27"/>
    </row>
    <row r="27" spans="2:13" ht="15.75" x14ac:dyDescent="0.2">
      <c r="B27" s="31" t="s">
        <v>123</v>
      </c>
      <c r="C27" s="50">
        <v>0</v>
      </c>
      <c r="D27" s="50">
        <v>0</v>
      </c>
      <c r="E27" s="26"/>
      <c r="F27" s="26"/>
      <c r="G27" s="28"/>
      <c r="H27" s="28"/>
      <c r="I27" s="28"/>
      <c r="J27" s="29"/>
      <c r="K27" s="29"/>
      <c r="L27" s="29"/>
      <c r="M27" s="27"/>
    </row>
    <row r="28" spans="2:13" ht="15.75" x14ac:dyDescent="0.2">
      <c r="B28" s="31" t="s">
        <v>124</v>
      </c>
      <c r="C28" s="50">
        <v>0</v>
      </c>
      <c r="D28" s="50">
        <v>0</v>
      </c>
      <c r="E28" s="26"/>
      <c r="F28" s="26"/>
      <c r="G28" s="28"/>
      <c r="H28" s="28"/>
      <c r="I28" s="28"/>
      <c r="J28" s="29"/>
      <c r="K28" s="29"/>
      <c r="L28" s="29"/>
      <c r="M28" s="27"/>
    </row>
    <row r="29" spans="2:13" ht="15.75" x14ac:dyDescent="0.2">
      <c r="B29" s="31" t="s">
        <v>125</v>
      </c>
      <c r="C29" s="50">
        <v>0</v>
      </c>
      <c r="D29" s="50">
        <v>0</v>
      </c>
      <c r="E29" s="26"/>
      <c r="F29" s="26"/>
      <c r="G29" s="28"/>
      <c r="H29" s="28"/>
      <c r="I29" s="28"/>
      <c r="J29" s="29"/>
      <c r="K29" s="29"/>
      <c r="L29" s="29"/>
      <c r="M29" s="27"/>
    </row>
    <row r="30" spans="2:13" ht="15.75" x14ac:dyDescent="0.2">
      <c r="B30" s="26"/>
      <c r="C30" s="26"/>
      <c r="D30" s="26"/>
      <c r="E30" s="26"/>
      <c r="F30" s="26"/>
      <c r="G30" s="28"/>
      <c r="H30" s="28"/>
      <c r="I30" s="28"/>
      <c r="J30" s="29"/>
      <c r="K30" s="29"/>
      <c r="L30" s="29"/>
      <c r="M30" s="27"/>
    </row>
    <row r="31" spans="2:13" ht="15.75" x14ac:dyDescent="0.2">
      <c r="B31" s="26"/>
      <c r="C31" s="26"/>
      <c r="D31" s="26"/>
      <c r="E31" s="26"/>
      <c r="F31" s="26"/>
      <c r="G31" s="28"/>
      <c r="H31" s="28"/>
      <c r="I31" s="28"/>
      <c r="J31" s="29"/>
      <c r="K31" s="29"/>
      <c r="L31" s="29"/>
      <c r="M31" s="27"/>
    </row>
    <row r="32" spans="2:13" ht="15.75" x14ac:dyDescent="0.2">
      <c r="B32" s="26"/>
      <c r="C32" s="26"/>
      <c r="D32" s="26"/>
      <c r="E32" s="26"/>
      <c r="F32" s="26"/>
      <c r="G32" s="28"/>
      <c r="H32" s="28"/>
      <c r="I32" s="28"/>
      <c r="J32" s="29"/>
      <c r="K32" s="29"/>
      <c r="L32" s="29"/>
      <c r="M32" s="27"/>
    </row>
    <row r="33" spans="2:13" ht="15.75" x14ac:dyDescent="0.2">
      <c r="B33" s="26"/>
      <c r="C33" s="26"/>
      <c r="D33" s="26"/>
      <c r="E33" s="26"/>
      <c r="F33" s="26"/>
      <c r="G33" s="28"/>
      <c r="H33" s="28"/>
      <c r="I33" s="28"/>
      <c r="J33" s="29"/>
      <c r="K33" s="29"/>
      <c r="L33" s="29"/>
      <c r="M33" s="27"/>
    </row>
    <row r="34" spans="2:13" ht="15.75" x14ac:dyDescent="0.2">
      <c r="B34" s="26"/>
      <c r="C34" s="26"/>
      <c r="D34" s="26"/>
      <c r="E34" s="26"/>
      <c r="F34" s="26"/>
      <c r="G34" s="28"/>
      <c r="H34" s="28"/>
      <c r="I34" s="28"/>
      <c r="J34" s="29"/>
      <c r="K34" s="29"/>
      <c r="L34" s="29"/>
      <c r="M34" s="27"/>
    </row>
    <row r="35" spans="2:13" ht="15.75" x14ac:dyDescent="0.2">
      <c r="B35" s="26"/>
      <c r="C35" s="26"/>
      <c r="D35" s="26"/>
      <c r="E35" s="26"/>
      <c r="F35" s="26"/>
      <c r="G35" s="28"/>
      <c r="H35" s="28"/>
      <c r="I35" s="28"/>
      <c r="J35" s="29"/>
      <c r="K35" s="29"/>
      <c r="L35" s="29"/>
      <c r="M35" s="27"/>
    </row>
    <row r="36" spans="2:13" ht="15.75" x14ac:dyDescent="0.2">
      <c r="B36" s="26"/>
      <c r="C36" s="26"/>
      <c r="D36" s="26"/>
      <c r="E36" s="26"/>
      <c r="F36" s="26"/>
      <c r="G36" s="28"/>
      <c r="H36" s="28"/>
      <c r="I36" s="28"/>
      <c r="J36" s="29"/>
      <c r="K36" s="29"/>
      <c r="L36" s="29"/>
      <c r="M36" s="27"/>
    </row>
    <row r="37" spans="2:13" ht="40.5" customHeight="1" x14ac:dyDescent="0.2">
      <c r="B37" s="26"/>
      <c r="C37" s="26"/>
      <c r="D37" s="26"/>
      <c r="E37" s="26"/>
      <c r="F37" s="26"/>
      <c r="G37" s="28"/>
      <c r="H37" s="28"/>
      <c r="I37" s="28"/>
      <c r="J37" s="29"/>
      <c r="K37" s="29"/>
      <c r="L37" s="29"/>
      <c r="M37" s="27"/>
    </row>
    <row r="38" spans="2:13" ht="15.75" customHeight="1" x14ac:dyDescent="0.2">
      <c r="B38" s="26"/>
      <c r="C38" s="26"/>
      <c r="D38" s="26"/>
      <c r="E38" s="26"/>
      <c r="F38" s="26"/>
      <c r="G38" s="28"/>
      <c r="H38" s="28"/>
      <c r="I38" s="28"/>
      <c r="J38" s="29"/>
      <c r="K38" s="29"/>
      <c r="L38" s="29"/>
      <c r="M38" s="27"/>
    </row>
    <row r="39" spans="2:13" ht="15.75" customHeight="1" x14ac:dyDescent="0.2">
      <c r="B39" s="26"/>
      <c r="C39" s="26"/>
      <c r="D39" s="26"/>
      <c r="E39" s="26"/>
      <c r="F39" s="26"/>
      <c r="G39" s="28"/>
      <c r="H39" s="28"/>
      <c r="I39" s="28"/>
      <c r="J39" s="29"/>
      <c r="K39" s="29"/>
      <c r="L39" s="29"/>
      <c r="M39" s="27"/>
    </row>
    <row r="40" spans="2:13" ht="36.950000000000003" customHeight="1" x14ac:dyDescent="0.2">
      <c r="B40" s="82" t="s">
        <v>66</v>
      </c>
      <c r="C40" s="26"/>
      <c r="D40" s="264" t="s">
        <v>54</v>
      </c>
      <c r="E40" s="264"/>
      <c r="F40" s="264"/>
      <c r="G40" s="264" t="s">
        <v>55</v>
      </c>
      <c r="H40" s="264"/>
      <c r="I40" s="264"/>
      <c r="J40" s="264" t="s">
        <v>56</v>
      </c>
      <c r="K40" s="264"/>
      <c r="L40" s="264"/>
      <c r="M40" s="27"/>
    </row>
    <row r="41" spans="2:13" ht="44.25" customHeight="1" x14ac:dyDescent="0.2">
      <c r="B41" s="91" t="s">
        <v>67</v>
      </c>
      <c r="D41" s="265" t="s">
        <v>68</v>
      </c>
      <c r="E41" s="266"/>
      <c r="F41" s="267"/>
      <c r="G41" s="265" t="s">
        <v>69</v>
      </c>
      <c r="H41" s="266"/>
      <c r="I41" s="267"/>
      <c r="J41" s="265" t="s">
        <v>70</v>
      </c>
      <c r="K41" s="266"/>
      <c r="L41" s="267"/>
      <c r="M41" s="27"/>
    </row>
    <row r="42" spans="2:13" ht="17.100000000000001" customHeight="1" x14ac:dyDescent="0.2">
      <c r="B42" s="83"/>
      <c r="C42" s="83"/>
      <c r="D42" s="258" t="s">
        <v>61</v>
      </c>
      <c r="E42" s="258"/>
      <c r="F42" s="259"/>
      <c r="G42" s="260" t="s">
        <v>61</v>
      </c>
      <c r="H42" s="258"/>
      <c r="I42" s="259"/>
      <c r="J42" s="260" t="s">
        <v>61</v>
      </c>
      <c r="K42" s="258"/>
      <c r="L42" s="259"/>
      <c r="M42" s="27"/>
    </row>
    <row r="43" spans="2:13" ht="14.25" customHeight="1" x14ac:dyDescent="0.2">
      <c r="B43" s="83"/>
      <c r="C43" s="83"/>
      <c r="D43" s="261" t="s">
        <v>71</v>
      </c>
      <c r="E43" s="262"/>
      <c r="F43" s="263"/>
      <c r="G43" s="261" t="s">
        <v>71</v>
      </c>
      <c r="H43" s="262"/>
      <c r="I43" s="263"/>
      <c r="J43" s="261" t="s">
        <v>72</v>
      </c>
      <c r="K43" s="262"/>
      <c r="L43" s="263"/>
      <c r="M43" s="27"/>
    </row>
    <row r="44" spans="2:13" ht="21.95" customHeight="1" x14ac:dyDescent="0.2">
      <c r="B44" s="84" t="s">
        <v>73</v>
      </c>
      <c r="C44" s="90"/>
      <c r="D44" s="255">
        <v>0</v>
      </c>
      <c r="E44" s="256"/>
      <c r="F44" s="257"/>
      <c r="G44" s="255">
        <v>0</v>
      </c>
      <c r="H44" s="256"/>
      <c r="I44" s="257"/>
      <c r="J44" s="255">
        <v>0</v>
      </c>
      <c r="K44" s="256"/>
      <c r="L44" s="257"/>
      <c r="M44" s="27"/>
    </row>
    <row r="45" spans="2:13" ht="15.75" x14ac:dyDescent="0.2">
      <c r="B45" s="26"/>
      <c r="C45" s="26"/>
      <c r="D45" s="26"/>
      <c r="E45" s="26"/>
      <c r="F45" s="26"/>
      <c r="G45" s="28"/>
      <c r="H45" s="28"/>
      <c r="I45" s="28"/>
      <c r="J45" s="29"/>
      <c r="K45" s="29"/>
      <c r="L45" s="29"/>
      <c r="M45" s="27"/>
    </row>
    <row r="46" spans="2:13" ht="39.950000000000003" customHeight="1" x14ac:dyDescent="0.2">
      <c r="B46" s="26"/>
      <c r="C46" s="26"/>
      <c r="D46" s="26"/>
      <c r="E46" s="26"/>
      <c r="F46" s="26"/>
      <c r="G46" s="28"/>
      <c r="H46" s="28"/>
      <c r="I46" s="28"/>
      <c r="J46" s="29"/>
      <c r="K46" s="29"/>
      <c r="L46" s="29"/>
      <c r="M46" s="27"/>
    </row>
    <row r="47" spans="2:13" ht="47.25" x14ac:dyDescent="0.2">
      <c r="B47" s="82" t="s">
        <v>74</v>
      </c>
      <c r="C47" s="26"/>
      <c r="D47" s="264" t="s">
        <v>54</v>
      </c>
      <c r="E47" s="264"/>
      <c r="F47" s="264"/>
      <c r="G47" s="264" t="s">
        <v>55</v>
      </c>
      <c r="H47" s="264"/>
      <c r="I47" s="264"/>
      <c r="J47" s="264" t="s">
        <v>56</v>
      </c>
      <c r="K47" s="264"/>
      <c r="L47" s="264"/>
      <c r="M47" s="27"/>
    </row>
    <row r="48" spans="2:13" ht="42.75" customHeight="1" x14ac:dyDescent="0.2">
      <c r="B48" s="91" t="s">
        <v>75</v>
      </c>
      <c r="D48" s="265" t="s">
        <v>76</v>
      </c>
      <c r="E48" s="266"/>
      <c r="F48" s="267"/>
      <c r="G48" s="265" t="s">
        <v>77</v>
      </c>
      <c r="H48" s="266"/>
      <c r="I48" s="267"/>
      <c r="J48" s="265" t="s">
        <v>78</v>
      </c>
      <c r="K48" s="266"/>
      <c r="L48" s="267"/>
      <c r="M48" s="27"/>
    </row>
    <row r="49" spans="2:18" ht="15.75" x14ac:dyDescent="0.2">
      <c r="B49" s="83"/>
      <c r="C49" s="83"/>
      <c r="D49" s="258" t="s">
        <v>61</v>
      </c>
      <c r="E49" s="258"/>
      <c r="F49" s="259"/>
      <c r="G49" s="260" t="s">
        <v>61</v>
      </c>
      <c r="H49" s="258"/>
      <c r="I49" s="259"/>
      <c r="J49" s="260" t="s">
        <v>61</v>
      </c>
      <c r="K49" s="258"/>
      <c r="L49" s="259"/>
      <c r="M49" s="27"/>
    </row>
    <row r="50" spans="2:18" ht="15.75" x14ac:dyDescent="0.2">
      <c r="B50" s="83"/>
      <c r="C50" s="83"/>
      <c r="D50" s="261" t="s">
        <v>62</v>
      </c>
      <c r="E50" s="262"/>
      <c r="F50" s="263"/>
      <c r="G50" s="261" t="s">
        <v>62</v>
      </c>
      <c r="H50" s="262"/>
      <c r="I50" s="263"/>
      <c r="J50" s="261" t="s">
        <v>79</v>
      </c>
      <c r="K50" s="262"/>
      <c r="L50" s="263"/>
      <c r="M50" s="27"/>
    </row>
    <row r="51" spans="2:18" ht="15.75" x14ac:dyDescent="0.2">
      <c r="B51" s="84" t="s">
        <v>80</v>
      </c>
      <c r="C51" s="90"/>
      <c r="D51" s="255">
        <v>0</v>
      </c>
      <c r="E51" s="256"/>
      <c r="F51" s="257"/>
      <c r="G51" s="255">
        <v>0</v>
      </c>
      <c r="H51" s="256"/>
      <c r="I51" s="257"/>
      <c r="J51" s="255">
        <v>0</v>
      </c>
      <c r="K51" s="256"/>
      <c r="L51" s="257"/>
      <c r="M51" s="27"/>
    </row>
    <row r="52" spans="2:18" ht="15.75" x14ac:dyDescent="0.2">
      <c r="B52" s="26"/>
      <c r="C52" s="26"/>
      <c r="D52" s="26"/>
      <c r="E52" s="26"/>
      <c r="F52" s="26"/>
      <c r="G52" s="28"/>
      <c r="H52" s="28"/>
      <c r="I52" s="28"/>
      <c r="J52" s="29"/>
      <c r="K52" s="29"/>
      <c r="L52" s="29"/>
      <c r="M52" s="27"/>
    </row>
    <row r="53" spans="2:18" ht="15.75" x14ac:dyDescent="0.2">
      <c r="B53" s="26"/>
      <c r="C53" s="26"/>
      <c r="D53" s="26"/>
      <c r="E53" s="26"/>
      <c r="F53" s="26"/>
      <c r="G53" s="28"/>
      <c r="H53" s="28"/>
      <c r="I53" s="28"/>
      <c r="J53" s="29"/>
      <c r="K53" s="29"/>
      <c r="L53" s="29"/>
      <c r="M53" s="27"/>
    </row>
    <row r="54" spans="2:18" ht="15.75" x14ac:dyDescent="0.2">
      <c r="B54" s="26"/>
      <c r="C54" s="26"/>
      <c r="D54" s="26"/>
      <c r="E54" s="26"/>
      <c r="F54" s="26"/>
      <c r="G54" s="28"/>
      <c r="H54" s="28"/>
      <c r="I54" s="28"/>
      <c r="J54" s="29"/>
      <c r="K54" s="29"/>
      <c r="L54" s="29"/>
      <c r="M54" s="27"/>
    </row>
    <row r="55" spans="2:18" ht="15.75" x14ac:dyDescent="0.2">
      <c r="B55" s="26"/>
      <c r="C55" s="26"/>
      <c r="D55" s="26"/>
      <c r="E55" s="26"/>
      <c r="F55" s="26"/>
      <c r="G55" s="28"/>
      <c r="H55" s="28"/>
      <c r="I55" s="28"/>
      <c r="J55" s="29"/>
      <c r="K55" s="29"/>
      <c r="L55" s="29"/>
      <c r="M55" s="27"/>
    </row>
    <row r="56" spans="2:18" ht="15.75" x14ac:dyDescent="0.2">
      <c r="B56" s="26"/>
      <c r="C56" s="26"/>
      <c r="D56" s="26"/>
      <c r="E56" s="26"/>
      <c r="F56" s="26"/>
      <c r="G56" s="28"/>
      <c r="H56" s="28"/>
      <c r="I56" s="28"/>
      <c r="J56" s="29"/>
      <c r="K56" s="29"/>
      <c r="L56" s="29"/>
      <c r="M56" s="27"/>
    </row>
    <row r="57" spans="2:18" ht="15.75" x14ac:dyDescent="0.2">
      <c r="B57" s="26"/>
      <c r="C57" s="26"/>
      <c r="D57" s="26"/>
      <c r="E57" s="26"/>
      <c r="F57" s="26"/>
      <c r="G57" s="28"/>
      <c r="H57" s="28"/>
      <c r="I57" s="28"/>
      <c r="J57" s="29"/>
      <c r="K57" s="29"/>
      <c r="L57" s="29"/>
      <c r="M57" s="27"/>
    </row>
    <row r="58" spans="2:18" ht="15.75" x14ac:dyDescent="0.2">
      <c r="B58" s="26"/>
      <c r="C58" s="26"/>
      <c r="D58" s="26"/>
      <c r="E58" s="26"/>
      <c r="F58" s="26"/>
      <c r="G58" s="28"/>
      <c r="H58" s="28"/>
      <c r="I58" s="28"/>
      <c r="J58" s="29"/>
      <c r="K58" s="29"/>
      <c r="L58" s="29"/>
      <c r="M58" s="27"/>
    </row>
    <row r="59" spans="2:18" ht="15.75" x14ac:dyDescent="0.2">
      <c r="B59" s="26"/>
      <c r="C59" s="26"/>
      <c r="D59" s="26"/>
      <c r="E59" s="26"/>
      <c r="F59" s="26"/>
      <c r="G59" s="28"/>
      <c r="H59" s="28"/>
      <c r="I59" s="28"/>
      <c r="J59" s="29"/>
      <c r="K59" s="29"/>
      <c r="L59" s="29"/>
      <c r="M59" s="27"/>
    </row>
    <row r="60" spans="2:18" ht="15.75" x14ac:dyDescent="0.2">
      <c r="B60" s="26"/>
      <c r="C60" s="26"/>
      <c r="D60" s="26"/>
      <c r="E60" s="26"/>
      <c r="F60" s="26"/>
      <c r="G60" s="28"/>
      <c r="H60" s="28"/>
      <c r="I60" s="28"/>
      <c r="J60" s="29"/>
      <c r="K60" s="29"/>
      <c r="L60" s="29"/>
      <c r="M60" s="27"/>
    </row>
    <row r="61" spans="2:18" ht="15" x14ac:dyDescent="0.2">
      <c r="B61" s="26"/>
      <c r="C61" s="26"/>
      <c r="D61" s="26"/>
      <c r="E61" s="26"/>
      <c r="F61" s="26"/>
      <c r="G61" s="30"/>
      <c r="H61" s="30"/>
      <c r="I61" s="30"/>
      <c r="J61" s="26"/>
      <c r="K61" s="26"/>
      <c r="L61" s="26"/>
    </row>
    <row r="62" spans="2:18" ht="42" customHeight="1" x14ac:dyDescent="0.2">
      <c r="C62" s="32"/>
      <c r="D62" s="280" t="s">
        <v>52</v>
      </c>
      <c r="E62" s="280"/>
      <c r="F62" s="280"/>
      <c r="G62" s="280"/>
      <c r="H62" s="280"/>
      <c r="I62" s="280"/>
      <c r="J62" s="280"/>
      <c r="K62" s="280"/>
      <c r="L62" s="280"/>
      <c r="M62" s="23"/>
      <c r="N62" s="23"/>
      <c r="O62" s="23"/>
      <c r="P62" s="23"/>
      <c r="Q62" s="23"/>
      <c r="R62" s="23"/>
    </row>
    <row r="63" spans="2:18" ht="46.5" customHeight="1" x14ac:dyDescent="0.2">
      <c r="B63" s="86" t="s">
        <v>81</v>
      </c>
      <c r="C63" s="32"/>
      <c r="D63" s="264" t="s">
        <v>54</v>
      </c>
      <c r="E63" s="264"/>
      <c r="F63" s="264"/>
      <c r="G63" s="264" t="s">
        <v>55</v>
      </c>
      <c r="H63" s="264"/>
      <c r="I63" s="264"/>
      <c r="J63" s="264" t="s">
        <v>56</v>
      </c>
      <c r="K63" s="264"/>
      <c r="L63" s="264"/>
      <c r="M63" s="23"/>
      <c r="N63" s="23"/>
      <c r="O63" s="23"/>
      <c r="P63" s="23"/>
      <c r="Q63" s="23"/>
      <c r="R63" s="23"/>
    </row>
    <row r="64" spans="2:18" ht="54.95" customHeight="1" x14ac:dyDescent="0.2">
      <c r="B64" s="85"/>
      <c r="D64" s="285" t="s">
        <v>82</v>
      </c>
      <c r="E64" s="286"/>
      <c r="F64" s="286"/>
      <c r="G64" s="285" t="s">
        <v>83</v>
      </c>
      <c r="H64" s="286"/>
      <c r="I64" s="286"/>
      <c r="J64" s="285" t="s">
        <v>84</v>
      </c>
      <c r="K64" s="286"/>
      <c r="L64" s="286"/>
    </row>
    <row r="65" spans="2:13" ht="20.100000000000001" customHeight="1" x14ac:dyDescent="0.2">
      <c r="B65" s="83"/>
      <c r="C65" s="83"/>
      <c r="D65" s="271" t="s">
        <v>61</v>
      </c>
      <c r="E65" s="271"/>
      <c r="F65" s="271"/>
      <c r="G65" s="271" t="s">
        <v>61</v>
      </c>
      <c r="H65" s="271"/>
      <c r="I65" s="271"/>
      <c r="J65" s="271" t="s">
        <v>61</v>
      </c>
      <c r="K65" s="271"/>
      <c r="L65" s="271"/>
    </row>
    <row r="66" spans="2:13" ht="20.100000000000001" customHeight="1" x14ac:dyDescent="0.2">
      <c r="B66" s="83"/>
      <c r="C66" s="83"/>
      <c r="D66" s="290" t="s">
        <v>71</v>
      </c>
      <c r="E66" s="290"/>
      <c r="F66" s="290"/>
      <c r="G66" s="287" t="s">
        <v>71</v>
      </c>
      <c r="H66" s="288"/>
      <c r="I66" s="289"/>
      <c r="J66" s="287" t="s">
        <v>85</v>
      </c>
      <c r="K66" s="288"/>
      <c r="L66" s="289"/>
    </row>
    <row r="67" spans="2:13" ht="17.100000000000001" customHeight="1" x14ac:dyDescent="0.2">
      <c r="B67" s="83"/>
      <c r="C67" s="83"/>
      <c r="D67" s="69" t="s">
        <v>86</v>
      </c>
      <c r="E67" s="69" t="s">
        <v>87</v>
      </c>
      <c r="F67" s="69" t="s">
        <v>88</v>
      </c>
      <c r="G67" s="69" t="s">
        <v>86</v>
      </c>
      <c r="H67" s="69" t="s">
        <v>87</v>
      </c>
      <c r="I67" s="69" t="s">
        <v>88</v>
      </c>
      <c r="J67" s="69" t="s">
        <v>86</v>
      </c>
      <c r="K67" s="69" t="s">
        <v>87</v>
      </c>
      <c r="L67" s="69" t="s">
        <v>88</v>
      </c>
      <c r="M67" s="27"/>
    </row>
    <row r="68" spans="2:13" ht="17.100000000000001" customHeight="1" x14ac:dyDescent="0.2">
      <c r="B68" s="278"/>
      <c r="C68" s="278"/>
      <c r="D68" s="87" t="s">
        <v>89</v>
      </c>
      <c r="E68" s="68">
        <v>70</v>
      </c>
      <c r="F68" s="87">
        <f>SUM(D13,E68)</f>
        <v>70</v>
      </c>
      <c r="G68" s="87" t="s">
        <v>89</v>
      </c>
      <c r="H68" s="68">
        <v>1</v>
      </c>
      <c r="I68" s="87">
        <f>SUM(G13,H68)</f>
        <v>1</v>
      </c>
      <c r="J68" s="87" t="s">
        <v>89</v>
      </c>
      <c r="K68" s="68">
        <v>1</v>
      </c>
      <c r="L68" s="87">
        <f>SUM(J13,K68)</f>
        <v>1</v>
      </c>
    </row>
    <row r="69" spans="2:13" ht="15.75" customHeight="1" x14ac:dyDescent="0.2">
      <c r="B69" s="279"/>
      <c r="C69" s="279"/>
      <c r="D69" s="87" t="s">
        <v>90</v>
      </c>
      <c r="E69" s="68">
        <v>80</v>
      </c>
      <c r="F69" s="87">
        <f>SUM(D13,E69)</f>
        <v>80</v>
      </c>
      <c r="G69" s="87" t="s">
        <v>90</v>
      </c>
      <c r="H69" s="68">
        <v>1</v>
      </c>
      <c r="I69" s="87">
        <f>SUM(G13,H69)</f>
        <v>1</v>
      </c>
      <c r="J69" s="87" t="s">
        <v>90</v>
      </c>
      <c r="K69" s="68">
        <v>1</v>
      </c>
      <c r="L69" s="87">
        <f>SUM(J13,K69)</f>
        <v>1</v>
      </c>
    </row>
    <row r="70" spans="2:13" ht="15.75" x14ac:dyDescent="0.2">
      <c r="B70" s="30"/>
      <c r="C70" s="30"/>
      <c r="D70" s="31" t="s">
        <v>91</v>
      </c>
      <c r="E70" s="68">
        <v>90</v>
      </c>
      <c r="F70" s="87">
        <f>SUM(D13,E70)</f>
        <v>90</v>
      </c>
      <c r="G70" s="26" t="s">
        <v>91</v>
      </c>
      <c r="H70" s="88">
        <v>1</v>
      </c>
      <c r="I70" s="76">
        <f>SUM(G13,H70)</f>
        <v>1</v>
      </c>
      <c r="J70" s="26" t="s">
        <v>91</v>
      </c>
      <c r="K70" s="68">
        <v>1</v>
      </c>
      <c r="L70" s="70">
        <f>SUM(J13,K70)</f>
        <v>1</v>
      </c>
    </row>
    <row r="71" spans="2:13" ht="15.75" x14ac:dyDescent="0.2">
      <c r="B71" s="26"/>
      <c r="C71" s="26"/>
      <c r="D71" s="26"/>
      <c r="E71" s="78"/>
      <c r="F71" s="78"/>
      <c r="G71" s="26"/>
      <c r="H71" s="30"/>
      <c r="I71" s="76"/>
      <c r="J71" s="26"/>
      <c r="K71" s="78"/>
      <c r="L71" s="70"/>
    </row>
    <row r="72" spans="2:13" ht="47.25" x14ac:dyDescent="0.2">
      <c r="B72" s="26"/>
      <c r="C72" s="26"/>
      <c r="D72" s="79" t="s">
        <v>92</v>
      </c>
      <c r="E72" s="78">
        <f>AVERAGE(E68:E71)</f>
        <v>80</v>
      </c>
      <c r="G72" s="79" t="s">
        <v>92</v>
      </c>
      <c r="H72" s="78">
        <f>AVERAGE(H68:H71)</f>
        <v>1</v>
      </c>
      <c r="I72" s="76"/>
      <c r="J72" s="79" t="s">
        <v>92</v>
      </c>
      <c r="K72" s="78">
        <f>AVERAGE(K68:K71)</f>
        <v>1</v>
      </c>
      <c r="L72" s="70"/>
    </row>
    <row r="73" spans="2:13" ht="15.75" x14ac:dyDescent="0.2">
      <c r="B73" s="26"/>
      <c r="C73" s="26"/>
      <c r="D73" s="26"/>
      <c r="E73" s="78"/>
      <c r="F73" s="78"/>
      <c r="G73" s="26"/>
      <c r="H73" s="30"/>
      <c r="I73" s="76"/>
      <c r="J73" s="26"/>
      <c r="K73" s="78"/>
      <c r="L73" s="70"/>
    </row>
    <row r="74" spans="2:13" ht="15.75" x14ac:dyDescent="0.2">
      <c r="B74" s="26"/>
      <c r="C74" s="26"/>
      <c r="D74" s="26"/>
      <c r="E74" s="78"/>
      <c r="F74" s="78"/>
      <c r="G74" s="26"/>
      <c r="H74" s="30"/>
      <c r="I74" s="76"/>
      <c r="J74" s="26"/>
      <c r="K74" s="78"/>
      <c r="L74" s="70"/>
    </row>
    <row r="75" spans="2:13" ht="15" x14ac:dyDescent="0.2">
      <c r="B75" s="26"/>
      <c r="C75" s="26"/>
      <c r="D75" s="26"/>
      <c r="E75" s="26"/>
      <c r="F75" s="26"/>
      <c r="G75" s="30"/>
      <c r="H75" s="30"/>
      <c r="I75" s="30"/>
      <c r="J75" s="26"/>
      <c r="K75" s="26"/>
      <c r="L75" s="26"/>
    </row>
    <row r="76" spans="2:13" ht="15" x14ac:dyDescent="0.2">
      <c r="B76" s="26"/>
      <c r="C76" s="26"/>
      <c r="D76" s="26"/>
      <c r="E76" s="26"/>
      <c r="F76" s="26"/>
      <c r="G76" s="30"/>
      <c r="H76" s="30"/>
      <c r="I76" s="30"/>
      <c r="J76" s="26"/>
      <c r="K76" s="26"/>
      <c r="L76" s="26"/>
    </row>
    <row r="77" spans="2:13" ht="15" x14ac:dyDescent="0.2">
      <c r="B77" s="26"/>
      <c r="C77" s="26"/>
      <c r="D77" s="26"/>
      <c r="E77" s="26"/>
      <c r="F77" s="26"/>
      <c r="G77" s="30"/>
      <c r="H77" s="30"/>
      <c r="I77" s="30"/>
      <c r="J77" s="26"/>
      <c r="K77" s="26"/>
      <c r="L77" s="26"/>
    </row>
    <row r="78" spans="2:13" ht="45" customHeight="1" x14ac:dyDescent="0.2">
      <c r="B78" s="40" t="s">
        <v>93</v>
      </c>
      <c r="C78" s="26"/>
      <c r="D78" s="285" t="s">
        <v>84</v>
      </c>
      <c r="E78" s="286"/>
      <c r="F78" s="286"/>
      <c r="G78" s="30"/>
      <c r="H78" s="30"/>
      <c r="I78" s="30"/>
      <c r="J78" s="26"/>
      <c r="K78" s="26"/>
      <c r="L78" s="26"/>
    </row>
    <row r="79" spans="2:13" ht="15.75" x14ac:dyDescent="0.2">
      <c r="B79" s="26"/>
      <c r="C79" s="26"/>
      <c r="D79" s="271" t="s">
        <v>61</v>
      </c>
      <c r="E79" s="271"/>
      <c r="F79" s="271"/>
      <c r="G79" s="30"/>
      <c r="H79" s="30"/>
      <c r="I79" s="30"/>
      <c r="J79" s="26"/>
      <c r="K79" s="26"/>
      <c r="L79" s="26"/>
    </row>
    <row r="80" spans="2:13" ht="38.25" x14ac:dyDescent="0.2">
      <c r="B80" s="26"/>
      <c r="C80" s="26"/>
      <c r="D80" s="80" t="s">
        <v>94</v>
      </c>
      <c r="E80" s="80" t="s">
        <v>95</v>
      </c>
      <c r="F80" s="69"/>
      <c r="G80" s="30"/>
      <c r="H80" s="30"/>
      <c r="I80" s="30"/>
      <c r="J80" s="26"/>
      <c r="K80" s="26"/>
      <c r="L80" s="26"/>
    </row>
    <row r="81" spans="2:18" ht="15.75" x14ac:dyDescent="0.2">
      <c r="B81" s="26"/>
      <c r="C81" s="26"/>
      <c r="D81" s="72" t="s">
        <v>96</v>
      </c>
      <c r="E81" s="68">
        <v>1</v>
      </c>
      <c r="F81" s="71"/>
      <c r="G81" s="30"/>
      <c r="H81" s="30"/>
      <c r="I81" s="30"/>
      <c r="J81" s="26"/>
      <c r="K81" s="26"/>
      <c r="L81" s="26"/>
    </row>
    <row r="82" spans="2:18" ht="15.75" x14ac:dyDescent="0.2">
      <c r="B82" s="26"/>
      <c r="C82" s="26"/>
      <c r="D82" s="72" t="s">
        <v>97</v>
      </c>
      <c r="E82" s="68">
        <v>1</v>
      </c>
      <c r="F82" s="71"/>
      <c r="G82" s="30"/>
      <c r="H82" s="30"/>
      <c r="I82" s="30"/>
      <c r="J82" s="26"/>
      <c r="K82" s="26"/>
      <c r="L82" s="26"/>
    </row>
    <row r="83" spans="2:18" ht="15.75" x14ac:dyDescent="0.2">
      <c r="B83" s="26"/>
      <c r="C83" s="26"/>
      <c r="D83" s="74" t="s">
        <v>98</v>
      </c>
      <c r="E83" s="77">
        <v>1</v>
      </c>
      <c r="F83" s="75" t="s">
        <v>99</v>
      </c>
      <c r="G83" s="30"/>
      <c r="H83" s="30"/>
      <c r="I83" s="30"/>
      <c r="J83" s="26"/>
      <c r="K83" s="26"/>
      <c r="L83" s="26"/>
    </row>
    <row r="84" spans="2:18" ht="15" x14ac:dyDescent="0.2">
      <c r="B84" s="26"/>
      <c r="C84" s="26"/>
      <c r="D84" s="73" t="s">
        <v>100</v>
      </c>
      <c r="E84" s="70">
        <v>1</v>
      </c>
      <c r="F84" s="26"/>
      <c r="G84" s="30"/>
      <c r="H84" s="30"/>
      <c r="I84" s="30"/>
      <c r="J84" s="26"/>
      <c r="K84" s="26"/>
      <c r="L84" s="26"/>
    </row>
    <row r="85" spans="2:18" ht="15" x14ac:dyDescent="0.2">
      <c r="B85" s="26"/>
      <c r="C85" s="26"/>
      <c r="D85" s="26"/>
      <c r="E85" s="26"/>
      <c r="F85" s="26"/>
      <c r="G85" s="30"/>
      <c r="H85" s="30"/>
      <c r="I85" s="30"/>
      <c r="J85" s="26"/>
      <c r="K85" s="26"/>
      <c r="L85" s="26"/>
    </row>
    <row r="86" spans="2:18" ht="15" x14ac:dyDescent="0.2">
      <c r="B86" s="26"/>
      <c r="C86" s="26"/>
      <c r="D86" s="26"/>
      <c r="E86" s="26"/>
      <c r="F86" s="26"/>
      <c r="G86" s="30"/>
      <c r="H86" s="30"/>
      <c r="I86" s="30"/>
      <c r="J86" s="26"/>
      <c r="K86" s="26"/>
      <c r="L86" s="26"/>
    </row>
    <row r="87" spans="2:18" ht="15" x14ac:dyDescent="0.2">
      <c r="B87" s="26"/>
      <c r="C87" s="26"/>
      <c r="D87" s="26"/>
      <c r="E87" s="26"/>
      <c r="F87" s="26"/>
      <c r="G87" s="30"/>
      <c r="H87" s="30"/>
      <c r="I87" s="30"/>
      <c r="J87" s="26"/>
      <c r="K87" s="26"/>
      <c r="L87" s="26"/>
    </row>
    <row r="88" spans="2:18" ht="15" x14ac:dyDescent="0.2">
      <c r="B88" s="26"/>
      <c r="C88" s="26"/>
      <c r="D88" s="26"/>
      <c r="E88" s="26"/>
      <c r="F88" s="26"/>
      <c r="G88" s="30"/>
      <c r="H88" s="30"/>
      <c r="I88" s="30"/>
      <c r="J88" s="26"/>
      <c r="K88" s="26"/>
      <c r="L88" s="26"/>
    </row>
    <row r="89" spans="2:18" ht="15" customHeight="1" x14ac:dyDescent="0.2">
      <c r="D89" s="34"/>
      <c r="E89" s="34"/>
      <c r="F89" s="34"/>
      <c r="G89" s="34"/>
      <c r="H89" s="34"/>
      <c r="I89" s="34"/>
      <c r="J89" s="34"/>
      <c r="K89" s="34"/>
      <c r="L89" s="34"/>
      <c r="M89" s="23"/>
      <c r="N89" s="23"/>
      <c r="O89" s="23"/>
      <c r="P89" s="23"/>
      <c r="Q89" s="23"/>
      <c r="R89" s="23"/>
    </row>
    <row r="90" spans="2:18" ht="15" customHeight="1" x14ac:dyDescent="0.2">
      <c r="B90" s="32"/>
      <c r="C90" s="32"/>
      <c r="D90" s="33"/>
      <c r="E90" s="33"/>
      <c r="F90" s="33"/>
      <c r="G90" s="33"/>
      <c r="H90" s="33"/>
      <c r="I90" s="33"/>
      <c r="J90" s="33"/>
      <c r="K90" s="33"/>
      <c r="L90" s="33"/>
      <c r="M90" s="23"/>
      <c r="N90" s="23"/>
      <c r="O90" s="23"/>
      <c r="P90" s="23"/>
      <c r="Q90" s="23"/>
      <c r="R90" s="23"/>
    </row>
    <row r="91" spans="2:18" ht="36.950000000000003" customHeight="1" x14ac:dyDescent="0.2">
      <c r="B91" s="40" t="s">
        <v>101</v>
      </c>
      <c r="C91" s="32"/>
      <c r="D91" s="280" t="s">
        <v>52</v>
      </c>
      <c r="E91" s="280"/>
      <c r="F91" s="280"/>
      <c r="G91" s="280"/>
      <c r="H91" s="280"/>
      <c r="I91" s="280"/>
      <c r="J91" s="280"/>
      <c r="K91" s="280"/>
      <c r="L91" s="280"/>
      <c r="M91" s="23"/>
      <c r="N91" s="23"/>
      <c r="O91" s="23"/>
      <c r="P91" s="23"/>
      <c r="Q91" s="23"/>
      <c r="R91" s="23"/>
    </row>
    <row r="92" spans="2:18" ht="27" customHeight="1" x14ac:dyDescent="0.2">
      <c r="D92" s="281" t="s">
        <v>102</v>
      </c>
      <c r="E92" s="282"/>
      <c r="F92" s="283"/>
      <c r="G92" s="281" t="s">
        <v>103</v>
      </c>
      <c r="H92" s="282"/>
      <c r="I92" s="283"/>
      <c r="J92" s="284" t="s">
        <v>104</v>
      </c>
      <c r="K92" s="284"/>
      <c r="L92" s="284"/>
    </row>
    <row r="93" spans="2:18" ht="63.95" customHeight="1" x14ac:dyDescent="0.2">
      <c r="B93" s="272" t="s">
        <v>105</v>
      </c>
      <c r="C93" s="273"/>
      <c r="D93" s="165" t="s">
        <v>61</v>
      </c>
      <c r="E93" s="274" t="s">
        <v>106</v>
      </c>
      <c r="F93" s="275"/>
      <c r="G93" s="165" t="s">
        <v>61</v>
      </c>
      <c r="H93" s="274" t="s">
        <v>106</v>
      </c>
      <c r="I93" s="275"/>
      <c r="J93" s="165" t="s">
        <v>61</v>
      </c>
      <c r="K93" s="274" t="s">
        <v>106</v>
      </c>
      <c r="L93" s="275"/>
    </row>
    <row r="94" spans="2:18" ht="95.25" customHeight="1" x14ac:dyDescent="0.2">
      <c r="B94" s="276" t="s">
        <v>107</v>
      </c>
      <c r="C94" s="277"/>
      <c r="D94" s="166" t="s">
        <v>108</v>
      </c>
      <c r="E94" s="166" t="s">
        <v>109</v>
      </c>
      <c r="F94" s="166" t="s">
        <v>110</v>
      </c>
      <c r="G94" s="166" t="s">
        <v>108</v>
      </c>
      <c r="H94" s="166" t="s">
        <v>109</v>
      </c>
      <c r="I94" s="166" t="s">
        <v>110</v>
      </c>
      <c r="J94" s="166" t="s">
        <v>108</v>
      </c>
      <c r="K94" s="166" t="s">
        <v>109</v>
      </c>
      <c r="L94" s="166" t="s">
        <v>110</v>
      </c>
      <c r="M94" s="27"/>
    </row>
    <row r="95" spans="2:18" ht="17.100000000000001" customHeight="1" x14ac:dyDescent="0.2">
      <c r="B95" s="268" t="s">
        <v>111</v>
      </c>
      <c r="C95" s="268"/>
      <c r="D95" s="56">
        <v>0</v>
      </c>
      <c r="E95" s="35">
        <f>SUM(D13*D95)</f>
        <v>0</v>
      </c>
      <c r="F95" s="35">
        <f>SUM(D13-E95)</f>
        <v>0</v>
      </c>
      <c r="G95" s="38">
        <v>0</v>
      </c>
      <c r="H95" s="35">
        <f>SUM(G13*G95)</f>
        <v>0</v>
      </c>
      <c r="I95" s="35">
        <f>SUM(G13-H95)</f>
        <v>0</v>
      </c>
      <c r="J95" s="38">
        <v>0</v>
      </c>
      <c r="K95" s="35">
        <f>SUM(J13*J95)</f>
        <v>0</v>
      </c>
      <c r="L95" s="35">
        <f>SUM(J13-K95)</f>
        <v>0</v>
      </c>
      <c r="M95" s="27"/>
    </row>
    <row r="96" spans="2:18" ht="17.100000000000001" customHeight="1" x14ac:dyDescent="0.2">
      <c r="B96" s="268" t="s">
        <v>112</v>
      </c>
      <c r="C96" s="268"/>
      <c r="D96" s="56">
        <v>0</v>
      </c>
      <c r="E96" s="35">
        <f>SUM(D13*D96)</f>
        <v>0</v>
      </c>
      <c r="F96" s="35">
        <f>SUM(D13-E96)</f>
        <v>0</v>
      </c>
      <c r="G96" s="38">
        <v>0</v>
      </c>
      <c r="H96" s="35">
        <f>SUM(G13*G96)</f>
        <v>0</v>
      </c>
      <c r="I96" s="35">
        <f>SUM(G13-H96)</f>
        <v>0</v>
      </c>
      <c r="J96" s="38">
        <v>0</v>
      </c>
      <c r="K96" s="35">
        <f>SUM(J13*J96)</f>
        <v>0</v>
      </c>
      <c r="L96" s="35">
        <f>SUM(J13-K96)</f>
        <v>0</v>
      </c>
    </row>
    <row r="97" spans="2:18" ht="17.100000000000001" customHeight="1" x14ac:dyDescent="0.2">
      <c r="B97" s="268" t="s">
        <v>113</v>
      </c>
      <c r="C97" s="268"/>
      <c r="D97" s="56">
        <v>0</v>
      </c>
      <c r="E97" s="35">
        <f>SUM(D13*D97)</f>
        <v>0</v>
      </c>
      <c r="F97" s="35">
        <f>SUM(D13-E97)</f>
        <v>0</v>
      </c>
      <c r="G97" s="38">
        <v>0</v>
      </c>
      <c r="H97" s="35">
        <f>SUM(G13*G97)</f>
        <v>0</v>
      </c>
      <c r="I97" s="35">
        <f>SUM(G13-H97)</f>
        <v>0</v>
      </c>
      <c r="J97" s="38">
        <v>0</v>
      </c>
      <c r="K97" s="35">
        <f>SUM(J13*J97)</f>
        <v>0</v>
      </c>
      <c r="L97" s="35">
        <f>SUM(J13-K97)</f>
        <v>0</v>
      </c>
    </row>
    <row r="98" spans="2:18" ht="17.100000000000001" customHeight="1" x14ac:dyDescent="0.2">
      <c r="B98" s="268" t="s">
        <v>114</v>
      </c>
      <c r="C98" s="268"/>
      <c r="D98" s="57">
        <f>AVERAGE(D95:D97)</f>
        <v>0</v>
      </c>
      <c r="E98" s="35"/>
      <c r="F98" s="35"/>
      <c r="G98" s="39">
        <f>AVERAGE(G95:G97)</f>
        <v>0</v>
      </c>
      <c r="H98" s="36"/>
      <c r="I98" s="36"/>
      <c r="J98" s="39">
        <f>AVERAGE(J95:J97)</f>
        <v>0</v>
      </c>
      <c r="K98" s="36"/>
      <c r="L98" s="36"/>
    </row>
    <row r="99" spans="2:18" ht="61.5" customHeight="1" x14ac:dyDescent="0.2">
      <c r="B99" s="269" t="s">
        <v>115</v>
      </c>
      <c r="C99" s="269"/>
      <c r="D99" s="59" t="s">
        <v>116</v>
      </c>
      <c r="E99" s="60">
        <f>MAX(D98,G98,J98)</f>
        <v>0</v>
      </c>
      <c r="F99" s="58" t="s">
        <v>117</v>
      </c>
      <c r="G99" s="37"/>
      <c r="H99" s="37"/>
      <c r="I99" s="37"/>
      <c r="J99" s="37"/>
      <c r="K99" s="37"/>
      <c r="L99" s="37"/>
    </row>
    <row r="100" spans="2:18" ht="17.100000000000001" customHeight="1" x14ac:dyDescent="0.2">
      <c r="G100" s="37"/>
      <c r="H100" s="37"/>
      <c r="I100" s="37"/>
      <c r="J100" s="37"/>
      <c r="K100" s="37"/>
      <c r="L100" s="37"/>
    </row>
    <row r="101" spans="2:18" ht="17.100000000000001" customHeight="1" x14ac:dyDescent="0.2">
      <c r="D101" s="54"/>
      <c r="E101" s="37"/>
      <c r="F101" s="37"/>
      <c r="G101" s="37"/>
      <c r="H101" s="37"/>
      <c r="I101" s="37"/>
      <c r="J101" s="37"/>
      <c r="K101" s="37"/>
      <c r="L101" s="37"/>
    </row>
    <row r="102" spans="2:18" ht="17.100000000000001" customHeight="1" x14ac:dyDescent="0.2">
      <c r="D102" s="54"/>
      <c r="E102" s="37"/>
      <c r="F102" s="37"/>
      <c r="G102" s="37"/>
      <c r="H102" s="37"/>
      <c r="I102" s="37"/>
      <c r="J102" s="37"/>
      <c r="K102" s="37"/>
      <c r="L102" s="37"/>
    </row>
    <row r="103" spans="2:18" ht="17.100000000000001" customHeight="1" x14ac:dyDescent="0.2">
      <c r="D103" s="54"/>
      <c r="E103" s="37"/>
      <c r="F103" s="37"/>
      <c r="G103" s="37"/>
      <c r="H103" s="37"/>
      <c r="I103" s="37"/>
      <c r="J103" s="37"/>
      <c r="K103" s="37"/>
      <c r="L103" s="37"/>
    </row>
    <row r="104" spans="2:18" ht="47.1" customHeight="1" x14ac:dyDescent="0.2">
      <c r="B104" s="40" t="s">
        <v>118</v>
      </c>
    </row>
    <row r="105" spans="2:18" ht="66" customHeight="1" x14ac:dyDescent="0.2">
      <c r="B105" s="64" t="s">
        <v>119</v>
      </c>
      <c r="C105" s="55" t="s">
        <v>120</v>
      </c>
      <c r="D105" s="167" t="s">
        <v>121</v>
      </c>
      <c r="E105" s="26"/>
      <c r="M105" s="27"/>
    </row>
    <row r="106" spans="2:18" ht="15" customHeight="1" x14ac:dyDescent="0.25">
      <c r="B106" s="43" t="s">
        <v>122</v>
      </c>
      <c r="C106" s="46"/>
      <c r="D106" s="46"/>
      <c r="E106" s="33"/>
      <c r="F106" s="33"/>
      <c r="G106" s="33"/>
      <c r="H106" s="33"/>
      <c r="I106" s="33"/>
      <c r="J106" s="33"/>
      <c r="K106" s="33"/>
      <c r="L106" s="33"/>
      <c r="M106" s="23"/>
      <c r="N106" s="23"/>
      <c r="O106" s="23"/>
      <c r="P106" s="23"/>
      <c r="Q106" s="23"/>
      <c r="R106" s="23"/>
    </row>
    <row r="107" spans="2:18" ht="15" customHeight="1" x14ac:dyDescent="0.2">
      <c r="B107" s="31" t="s">
        <v>123</v>
      </c>
      <c r="C107" s="50">
        <v>0</v>
      </c>
      <c r="D107" s="50">
        <v>0</v>
      </c>
      <c r="E107" s="33"/>
      <c r="F107" s="33"/>
      <c r="G107" s="33"/>
      <c r="H107" s="33"/>
      <c r="I107" s="33"/>
      <c r="J107" s="33"/>
      <c r="K107" s="33"/>
      <c r="L107" s="33"/>
      <c r="M107" s="23"/>
      <c r="N107" s="23"/>
      <c r="O107" s="23"/>
      <c r="P107" s="23"/>
      <c r="Q107" s="23"/>
      <c r="R107" s="23"/>
    </row>
    <row r="108" spans="2:18" ht="15" customHeight="1" x14ac:dyDescent="0.2">
      <c r="B108" s="31" t="s">
        <v>124</v>
      </c>
      <c r="C108" s="50">
        <v>0</v>
      </c>
      <c r="D108" s="50">
        <v>0</v>
      </c>
      <c r="E108" s="33"/>
      <c r="F108" s="33"/>
      <c r="G108" s="33"/>
      <c r="H108" s="33"/>
      <c r="I108" s="33"/>
      <c r="J108" s="33"/>
      <c r="K108" s="33"/>
      <c r="L108" s="33"/>
      <c r="M108" s="23"/>
      <c r="N108" s="23"/>
      <c r="O108" s="23"/>
      <c r="P108" s="23"/>
      <c r="Q108" s="23"/>
      <c r="R108" s="23"/>
    </row>
    <row r="109" spans="2:18" ht="15.75" thickBot="1" x14ac:dyDescent="0.25">
      <c r="B109" s="41" t="s">
        <v>125</v>
      </c>
      <c r="C109" s="51">
        <v>0</v>
      </c>
      <c r="D109" s="51">
        <v>0</v>
      </c>
    </row>
    <row r="110" spans="2:18" ht="16.5" thickTop="1" x14ac:dyDescent="0.25">
      <c r="B110" s="44" t="s">
        <v>126</v>
      </c>
      <c r="C110" s="49"/>
      <c r="D110" s="47"/>
    </row>
    <row r="111" spans="2:18" ht="15" x14ac:dyDescent="0.2">
      <c r="B111" s="31" t="s">
        <v>123</v>
      </c>
      <c r="C111" s="50">
        <v>0</v>
      </c>
      <c r="D111" s="52">
        <v>0</v>
      </c>
    </row>
    <row r="112" spans="2:18" ht="15" x14ac:dyDescent="0.2">
      <c r="B112" s="31" t="s">
        <v>124</v>
      </c>
      <c r="C112" s="50">
        <v>0</v>
      </c>
      <c r="D112" s="52">
        <v>0</v>
      </c>
    </row>
    <row r="113" spans="1:15" ht="15.75" thickBot="1" x14ac:dyDescent="0.25">
      <c r="B113" s="42" t="s">
        <v>125</v>
      </c>
      <c r="C113" s="53">
        <v>0</v>
      </c>
      <c r="D113" s="52">
        <v>0</v>
      </c>
    </row>
    <row r="114" spans="1:15" ht="16.5" thickTop="1" x14ac:dyDescent="0.25">
      <c r="B114" s="45" t="s">
        <v>127</v>
      </c>
      <c r="C114" s="48"/>
      <c r="D114" s="48"/>
    </row>
    <row r="115" spans="1:15" ht="15" x14ac:dyDescent="0.2">
      <c r="B115" s="31" t="s">
        <v>123</v>
      </c>
      <c r="C115" s="50">
        <v>0</v>
      </c>
      <c r="D115" s="50">
        <v>0</v>
      </c>
    </row>
    <row r="116" spans="1:15" ht="15" x14ac:dyDescent="0.2">
      <c r="B116" s="31" t="s">
        <v>124</v>
      </c>
      <c r="C116" s="50">
        <v>0</v>
      </c>
      <c r="D116" s="50">
        <v>0</v>
      </c>
    </row>
    <row r="117" spans="1:15" ht="15" x14ac:dyDescent="0.2">
      <c r="B117" s="31" t="s">
        <v>125</v>
      </c>
      <c r="C117" s="50">
        <v>0</v>
      </c>
      <c r="D117" s="50">
        <v>0</v>
      </c>
    </row>
    <row r="119" spans="1:15" x14ac:dyDescent="0.2">
      <c r="A119" s="22"/>
    </row>
    <row r="122" spans="1:15" ht="30" x14ac:dyDescent="0.4">
      <c r="A122" s="270" t="s">
        <v>128</v>
      </c>
      <c r="B122" s="270"/>
      <c r="C122" s="270"/>
      <c r="D122" s="270"/>
      <c r="E122" s="270"/>
      <c r="F122" s="270"/>
      <c r="G122" s="270"/>
      <c r="H122" s="270"/>
      <c r="I122" s="270"/>
      <c r="J122" s="270"/>
      <c r="K122" s="270"/>
      <c r="L122" s="270"/>
      <c r="M122" s="270"/>
      <c r="N122" s="270"/>
      <c r="O122" s="270"/>
    </row>
    <row r="124" spans="1:15" x14ac:dyDescent="0.2">
      <c r="A124" s="22"/>
    </row>
  </sheetData>
  <mergeCells count="80">
    <mergeCell ref="B2:L2"/>
    <mergeCell ref="B5:G5"/>
    <mergeCell ref="D8:L8"/>
    <mergeCell ref="D9:F9"/>
    <mergeCell ref="G9:I9"/>
    <mergeCell ref="J9:L9"/>
    <mergeCell ref="D10:F10"/>
    <mergeCell ref="G10:I10"/>
    <mergeCell ref="J10:L10"/>
    <mergeCell ref="D11:F11"/>
    <mergeCell ref="G11:I11"/>
    <mergeCell ref="J11:L11"/>
    <mergeCell ref="D12:F12"/>
    <mergeCell ref="G12:I12"/>
    <mergeCell ref="J12:L12"/>
    <mergeCell ref="D13:F13"/>
    <mergeCell ref="G13:I13"/>
    <mergeCell ref="J13:L13"/>
    <mergeCell ref="D40:F40"/>
    <mergeCell ref="G40:I40"/>
    <mergeCell ref="J40:L40"/>
    <mergeCell ref="D41:F41"/>
    <mergeCell ref="G41:I41"/>
    <mergeCell ref="J41:L41"/>
    <mergeCell ref="D42:F42"/>
    <mergeCell ref="G42:I42"/>
    <mergeCell ref="J42:L42"/>
    <mergeCell ref="D43:F43"/>
    <mergeCell ref="G43:I43"/>
    <mergeCell ref="J43:L43"/>
    <mergeCell ref="D44:F44"/>
    <mergeCell ref="G44:I44"/>
    <mergeCell ref="J44:L44"/>
    <mergeCell ref="D47:F47"/>
    <mergeCell ref="G47:I47"/>
    <mergeCell ref="J47:L47"/>
    <mergeCell ref="D48:F48"/>
    <mergeCell ref="G48:I48"/>
    <mergeCell ref="J48:L48"/>
    <mergeCell ref="D49:F49"/>
    <mergeCell ref="G49:I49"/>
    <mergeCell ref="J49:L49"/>
    <mergeCell ref="D50:F50"/>
    <mergeCell ref="G50:I50"/>
    <mergeCell ref="J50:L50"/>
    <mergeCell ref="D51:F51"/>
    <mergeCell ref="G51:I51"/>
    <mergeCell ref="J51:L51"/>
    <mergeCell ref="D62:L62"/>
    <mergeCell ref="D63:F63"/>
    <mergeCell ref="G63:I63"/>
    <mergeCell ref="J63:L63"/>
    <mergeCell ref="D64:F64"/>
    <mergeCell ref="G64:I64"/>
    <mergeCell ref="J64:L64"/>
    <mergeCell ref="D65:F65"/>
    <mergeCell ref="G65:I65"/>
    <mergeCell ref="J65:L65"/>
    <mergeCell ref="D66:F66"/>
    <mergeCell ref="G66:I66"/>
    <mergeCell ref="J66:L66"/>
    <mergeCell ref="B95:C95"/>
    <mergeCell ref="B68:C68"/>
    <mergeCell ref="B69:C69"/>
    <mergeCell ref="D78:F78"/>
    <mergeCell ref="D79:F79"/>
    <mergeCell ref="D91:L91"/>
    <mergeCell ref="D92:F92"/>
    <mergeCell ref="G92:I92"/>
    <mergeCell ref="J92:L92"/>
    <mergeCell ref="B93:C93"/>
    <mergeCell ref="E93:F93"/>
    <mergeCell ref="H93:I93"/>
    <mergeCell ref="K93:L93"/>
    <mergeCell ref="B94:C94"/>
    <mergeCell ref="B96:C96"/>
    <mergeCell ref="B97:C97"/>
    <mergeCell ref="B98:C98"/>
    <mergeCell ref="B99:C99"/>
    <mergeCell ref="A122:O122"/>
  </mergeCells>
  <conditionalFormatting sqref="C19:D29">
    <cfRule type="cellIs" dxfId="22" priority="1" operator="greaterThan">
      <formula>0</formula>
    </cfRule>
  </conditionalFormatting>
  <conditionalFormatting sqref="C107:D117">
    <cfRule type="cellIs" dxfId="21" priority="6" operator="greaterThan">
      <formula>0</formula>
    </cfRule>
  </conditionalFormatting>
  <conditionalFormatting sqref="D13 G13 J13 G98:L100 D101:L103">
    <cfRule type="cellIs" dxfId="20" priority="9" operator="greaterThan">
      <formula>1</formula>
    </cfRule>
  </conditionalFormatting>
  <conditionalFormatting sqref="D13 G13 J13">
    <cfRule type="cellIs" dxfId="19" priority="8" operator="greaterThan">
      <formula>0</formula>
    </cfRule>
  </conditionalFormatting>
  <conditionalFormatting sqref="D44 G44 J44">
    <cfRule type="cellIs" dxfId="18" priority="4" operator="greaterThan">
      <formula>0</formula>
    </cfRule>
    <cfRule type="cellIs" dxfId="17" priority="5" operator="greaterThan">
      <formula>1</formula>
    </cfRule>
  </conditionalFormatting>
  <conditionalFormatting sqref="D51 G51 J51">
    <cfRule type="cellIs" dxfId="16" priority="2" operator="greaterThan">
      <formula>0</formula>
    </cfRule>
    <cfRule type="cellIs" dxfId="15" priority="3" operator="greaterThan">
      <formula>1</formula>
    </cfRule>
  </conditionalFormatting>
  <conditionalFormatting sqref="D95:D97 G95:G97 J95:J97">
    <cfRule type="cellIs" dxfId="14" priority="7"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41"/>
  <sheetViews>
    <sheetView showGridLines="0" zoomScaleNormal="100" workbookViewId="0">
      <selection activeCell="F19" sqref="F19"/>
    </sheetView>
  </sheetViews>
  <sheetFormatPr defaultColWidth="9.140625" defaultRowHeight="14.25" x14ac:dyDescent="0.2"/>
  <cols>
    <col min="1" max="1" width="8.28515625" style="21" customWidth="1"/>
    <col min="2" max="2" width="69.7109375" style="22" bestFit="1" customWidth="1"/>
    <col min="3" max="3" width="22.7109375" style="22" customWidth="1"/>
    <col min="4" max="4" width="26.28515625" style="22" customWidth="1"/>
    <col min="5" max="9" width="12.7109375" style="22" customWidth="1"/>
    <col min="10" max="10" width="14.5703125" style="22" bestFit="1" customWidth="1"/>
    <col min="11" max="12" width="12.7109375" style="22" customWidth="1"/>
    <col min="13" max="17" width="9.140625" style="22"/>
    <col min="18" max="18" width="19.85546875" style="22" customWidth="1"/>
    <col min="19" max="19" width="14" style="22" customWidth="1"/>
    <col min="20" max="16384" width="9.140625" style="22"/>
  </cols>
  <sheetData>
    <row r="1" spans="1:18" ht="17.25" customHeight="1" thickBot="1" x14ac:dyDescent="0.25"/>
    <row r="2" spans="1:18" s="23" customFormat="1" ht="36.950000000000003" customHeight="1" thickBot="1" x14ac:dyDescent="0.25">
      <c r="A2" s="21"/>
      <c r="B2" s="291" t="s">
        <v>50</v>
      </c>
      <c r="C2" s="292"/>
      <c r="D2" s="293"/>
      <c r="E2" s="106"/>
      <c r="F2" s="106"/>
      <c r="G2" s="106"/>
      <c r="H2" s="106"/>
      <c r="I2" s="106"/>
      <c r="J2" s="106"/>
      <c r="K2" s="106"/>
      <c r="L2" s="106"/>
    </row>
    <row r="3" spans="1:18" s="23" customFormat="1" x14ac:dyDescent="0.2">
      <c r="D3" s="24"/>
      <c r="E3" s="24"/>
      <c r="F3" s="24"/>
      <c r="G3" s="24"/>
      <c r="H3" s="24"/>
      <c r="I3" s="24"/>
      <c r="J3" s="24"/>
      <c r="K3" s="24"/>
      <c r="L3" s="24"/>
    </row>
    <row r="4" spans="1:18" ht="18.75" customHeight="1" thickBot="1" x14ac:dyDescent="0.25">
      <c r="B4" s="27"/>
    </row>
    <row r="5" spans="1:18" ht="35.25" customHeight="1" thickBot="1" x14ac:dyDescent="0.4">
      <c r="B5" s="299" t="s">
        <v>51</v>
      </c>
      <c r="C5" s="300"/>
      <c r="D5" s="301"/>
      <c r="E5" s="104"/>
      <c r="F5" s="104"/>
      <c r="G5" s="104"/>
      <c r="H5" s="20"/>
      <c r="I5" s="20"/>
      <c r="J5" s="25"/>
      <c r="K5" s="25"/>
      <c r="L5" s="25"/>
      <c r="M5" s="23"/>
      <c r="N5" s="23"/>
      <c r="O5" s="23"/>
      <c r="P5" s="23"/>
      <c r="Q5" s="23"/>
      <c r="R5" s="23"/>
    </row>
    <row r="6" spans="1:18" ht="35.25" customHeight="1" x14ac:dyDescent="0.35">
      <c r="B6" s="65"/>
      <c r="C6" s="65"/>
      <c r="D6" s="65"/>
      <c r="E6" s="65"/>
      <c r="F6" s="65"/>
      <c r="G6" s="65"/>
      <c r="H6" s="66"/>
      <c r="I6" s="66"/>
      <c r="J6" s="67"/>
      <c r="K6" s="67"/>
      <c r="L6" s="67"/>
    </row>
    <row r="7" spans="1:18" ht="15.75" x14ac:dyDescent="0.2">
      <c r="B7" s="82"/>
      <c r="E7" s="26"/>
      <c r="F7" s="26"/>
      <c r="G7" s="28"/>
      <c r="H7" s="28"/>
      <c r="I7" s="28"/>
      <c r="J7" s="29"/>
      <c r="K7" s="29"/>
      <c r="L7" s="29"/>
      <c r="M7" s="27"/>
    </row>
    <row r="8" spans="1:18" ht="33.75" customHeight="1" x14ac:dyDescent="0.2">
      <c r="B8" s="305" t="s">
        <v>131</v>
      </c>
      <c r="C8" s="306"/>
      <c r="D8" s="307"/>
      <c r="E8" s="26"/>
      <c r="F8" s="26"/>
      <c r="G8" s="28"/>
      <c r="H8" s="28"/>
      <c r="I8" s="28"/>
      <c r="J8" s="29"/>
      <c r="K8" s="29"/>
      <c r="L8" s="29"/>
      <c r="M8" s="27"/>
    </row>
    <row r="9" spans="1:18" ht="15.75" x14ac:dyDescent="0.25">
      <c r="B9" s="308" t="s">
        <v>132</v>
      </c>
      <c r="C9" s="309"/>
      <c r="D9" s="310"/>
      <c r="E9" s="26"/>
      <c r="F9" s="26"/>
      <c r="G9" s="28"/>
      <c r="H9" s="28"/>
      <c r="I9" s="28"/>
      <c r="J9" s="29"/>
      <c r="K9" s="29"/>
      <c r="L9" s="29"/>
      <c r="M9" s="27"/>
    </row>
    <row r="10" spans="1:18" ht="50.1" customHeight="1" x14ac:dyDescent="0.2">
      <c r="B10" s="302" t="s">
        <v>133</v>
      </c>
      <c r="C10" s="303"/>
      <c r="D10" s="304"/>
      <c r="E10" s="26"/>
      <c r="F10" s="26"/>
      <c r="G10" s="28"/>
      <c r="H10" s="28"/>
      <c r="I10" s="28"/>
      <c r="J10" s="29"/>
      <c r="K10" s="29"/>
      <c r="L10" s="29"/>
      <c r="M10" s="27"/>
    </row>
    <row r="11" spans="1:18" ht="19.5" customHeight="1" x14ac:dyDescent="0.25">
      <c r="B11" s="101"/>
      <c r="C11" s="93" t="s">
        <v>134</v>
      </c>
      <c r="D11" s="92" t="s">
        <v>135</v>
      </c>
      <c r="E11" s="26"/>
      <c r="F11" s="26"/>
      <c r="G11" s="28"/>
      <c r="H11" s="28"/>
      <c r="I11" s="28"/>
      <c r="J11" s="29"/>
      <c r="K11" s="29"/>
      <c r="L11" s="29"/>
      <c r="M11" s="27"/>
    </row>
    <row r="12" spans="1:18" ht="17.100000000000001" customHeight="1" x14ac:dyDescent="0.2">
      <c r="B12" s="96" t="s">
        <v>136</v>
      </c>
      <c r="C12" s="94">
        <v>0</v>
      </c>
      <c r="D12" s="105">
        <v>2.5000000000000001E-2</v>
      </c>
      <c r="E12" s="26"/>
      <c r="F12" s="26"/>
      <c r="G12" s="28"/>
      <c r="H12" s="28"/>
      <c r="I12" s="28"/>
      <c r="J12" s="29"/>
      <c r="K12" s="29"/>
      <c r="L12" s="29"/>
      <c r="M12" s="27"/>
    </row>
    <row r="13" spans="1:18" ht="17.100000000000001" customHeight="1" x14ac:dyDescent="0.2">
      <c r="B13" s="31" t="s">
        <v>137</v>
      </c>
      <c r="C13" s="94">
        <v>0</v>
      </c>
      <c r="D13" s="105">
        <v>2.5000000000000001E-2</v>
      </c>
      <c r="E13" s="26"/>
      <c r="F13" s="26"/>
      <c r="G13" s="28"/>
      <c r="H13" s="28"/>
      <c r="I13" s="28"/>
      <c r="J13" s="29"/>
      <c r="K13" s="29"/>
      <c r="L13" s="29"/>
      <c r="M13" s="27"/>
    </row>
    <row r="14" spans="1:18" ht="17.100000000000001" customHeight="1" x14ac:dyDescent="0.2">
      <c r="B14" s="31" t="s">
        <v>138</v>
      </c>
      <c r="C14" s="94">
        <v>0</v>
      </c>
      <c r="D14" s="105">
        <v>0.2</v>
      </c>
      <c r="E14" s="26"/>
      <c r="F14" s="26"/>
      <c r="G14" s="28"/>
      <c r="H14" s="28"/>
      <c r="I14" s="28"/>
      <c r="J14" s="29"/>
      <c r="K14" s="29"/>
      <c r="L14" s="29"/>
      <c r="M14" s="27"/>
    </row>
    <row r="15" spans="1:18" ht="3.95" customHeight="1" x14ac:dyDescent="0.2">
      <c r="B15" s="97"/>
      <c r="C15" s="98"/>
      <c r="D15" s="99"/>
      <c r="E15" s="26"/>
      <c r="F15" s="26"/>
      <c r="G15" s="28"/>
      <c r="H15" s="28"/>
      <c r="I15" s="28"/>
      <c r="J15" s="29"/>
      <c r="K15" s="29"/>
      <c r="L15" s="29"/>
      <c r="M15" s="27"/>
    </row>
    <row r="16" spans="1:18" ht="15.75" x14ac:dyDescent="0.25">
      <c r="B16" s="308" t="s">
        <v>139</v>
      </c>
      <c r="C16" s="309"/>
      <c r="D16" s="310"/>
      <c r="E16" s="26"/>
      <c r="F16" s="26"/>
      <c r="G16" s="28"/>
      <c r="H16" s="28"/>
      <c r="I16" s="28"/>
      <c r="J16" s="29"/>
      <c r="K16" s="29"/>
      <c r="L16" s="29"/>
      <c r="M16" s="27"/>
    </row>
    <row r="17" spans="2:13" ht="50.1" customHeight="1" x14ac:dyDescent="0.2">
      <c r="B17" s="311" t="s">
        <v>67</v>
      </c>
      <c r="C17" s="312"/>
      <c r="D17" s="313"/>
      <c r="E17" s="26"/>
      <c r="F17" s="26"/>
      <c r="G17" s="28"/>
      <c r="H17" s="28"/>
      <c r="I17" s="28"/>
      <c r="J17" s="29"/>
      <c r="K17" s="29"/>
      <c r="L17" s="29"/>
      <c r="M17" s="27"/>
    </row>
    <row r="18" spans="2:13" ht="17.100000000000001" customHeight="1" x14ac:dyDescent="0.2">
      <c r="B18" s="95"/>
      <c r="C18" s="93" t="s">
        <v>134</v>
      </c>
      <c r="D18" s="92" t="s">
        <v>135</v>
      </c>
      <c r="E18" s="26"/>
      <c r="F18" s="26"/>
      <c r="G18" s="28"/>
      <c r="H18" s="28"/>
      <c r="I18" s="28"/>
      <c r="J18" s="29"/>
      <c r="K18" s="29"/>
      <c r="L18" s="29"/>
      <c r="M18" s="27"/>
    </row>
    <row r="19" spans="2:13" ht="17.100000000000001" customHeight="1" x14ac:dyDescent="0.2">
      <c r="B19" s="96" t="s">
        <v>140</v>
      </c>
      <c r="C19" s="50">
        <v>0</v>
      </c>
      <c r="D19" s="105">
        <v>0.1</v>
      </c>
      <c r="E19" s="26"/>
      <c r="F19" s="26"/>
      <c r="G19" s="28"/>
      <c r="H19" s="28"/>
      <c r="I19" s="28"/>
      <c r="J19" s="29"/>
      <c r="K19" s="29"/>
      <c r="L19" s="29"/>
      <c r="M19" s="27"/>
    </row>
    <row r="20" spans="2:13" ht="3.75" customHeight="1" x14ac:dyDescent="0.2">
      <c r="B20" s="97"/>
      <c r="C20" s="100"/>
      <c r="D20" s="102"/>
      <c r="E20" s="26"/>
      <c r="F20" s="26"/>
      <c r="G20" s="28"/>
      <c r="H20" s="28"/>
      <c r="I20" s="28"/>
      <c r="J20" s="29"/>
      <c r="K20" s="29"/>
      <c r="L20" s="29"/>
      <c r="M20" s="27"/>
    </row>
    <row r="21" spans="2:13" ht="15.75" x14ac:dyDescent="0.25">
      <c r="B21" s="308" t="s">
        <v>141</v>
      </c>
      <c r="C21" s="309"/>
      <c r="D21" s="310"/>
      <c r="E21" s="26"/>
      <c r="F21" s="26"/>
      <c r="G21" s="28"/>
      <c r="H21" s="28"/>
      <c r="I21" s="28"/>
      <c r="J21" s="29"/>
      <c r="K21" s="29"/>
      <c r="L21" s="29"/>
      <c r="M21" s="27"/>
    </row>
    <row r="22" spans="2:13" ht="57" customHeight="1" x14ac:dyDescent="0.25">
      <c r="B22" s="317"/>
      <c r="C22" s="318"/>
      <c r="D22" s="319"/>
      <c r="E22" s="26"/>
      <c r="F22" s="26"/>
      <c r="G22" s="28"/>
      <c r="H22" s="28"/>
      <c r="I22" s="28"/>
      <c r="J22" s="29"/>
      <c r="K22" s="29"/>
      <c r="L22" s="29"/>
      <c r="M22" s="27"/>
    </row>
    <row r="23" spans="2:13" ht="15.75" x14ac:dyDescent="0.2">
      <c r="B23" s="96" t="s">
        <v>136</v>
      </c>
      <c r="C23" s="50">
        <v>0</v>
      </c>
      <c r="D23" s="105">
        <v>0.01</v>
      </c>
      <c r="E23" s="26"/>
      <c r="F23" s="26"/>
      <c r="G23" s="28"/>
      <c r="H23" s="28"/>
      <c r="I23" s="28"/>
      <c r="J23" s="29"/>
      <c r="K23" s="29"/>
      <c r="L23" s="29"/>
      <c r="M23" s="27"/>
    </row>
    <row r="24" spans="2:13" ht="15.75" x14ac:dyDescent="0.2">
      <c r="B24" s="31" t="s">
        <v>137</v>
      </c>
      <c r="C24" s="50">
        <v>0</v>
      </c>
      <c r="D24" s="105">
        <v>0.01</v>
      </c>
      <c r="E24" s="26"/>
      <c r="F24" s="26"/>
      <c r="G24" s="28"/>
      <c r="H24" s="28"/>
      <c r="I24" s="28"/>
      <c r="J24" s="29"/>
      <c r="K24" s="29"/>
      <c r="L24" s="29"/>
      <c r="M24" s="27"/>
    </row>
    <row r="25" spans="2:13" ht="15.75" x14ac:dyDescent="0.2">
      <c r="B25" s="31" t="s">
        <v>138</v>
      </c>
      <c r="C25" s="50">
        <v>0</v>
      </c>
      <c r="D25" s="105">
        <v>0.03</v>
      </c>
      <c r="E25" s="26"/>
      <c r="F25" s="26"/>
      <c r="G25" s="28"/>
      <c r="H25" s="28"/>
      <c r="I25" s="28"/>
      <c r="J25" s="29"/>
      <c r="K25" s="29"/>
      <c r="L25" s="29"/>
      <c r="M25" s="27"/>
    </row>
    <row r="26" spans="2:13" ht="15.75" x14ac:dyDescent="0.2">
      <c r="B26" s="95"/>
      <c r="C26" s="93" t="s">
        <v>134</v>
      </c>
      <c r="D26" s="92" t="s">
        <v>135</v>
      </c>
      <c r="E26" s="26"/>
      <c r="F26" s="26"/>
      <c r="G26" s="28"/>
      <c r="H26" s="28"/>
      <c r="I26" s="28"/>
      <c r="J26" s="29"/>
      <c r="K26" s="29"/>
      <c r="L26" s="29"/>
      <c r="M26" s="27"/>
    </row>
    <row r="27" spans="2:13" ht="15.75" x14ac:dyDescent="0.2">
      <c r="B27" s="96" t="s">
        <v>140</v>
      </c>
      <c r="C27" s="50">
        <v>0</v>
      </c>
      <c r="D27" s="103"/>
      <c r="E27" s="26"/>
      <c r="F27" s="26"/>
      <c r="G27" s="28"/>
      <c r="H27" s="28"/>
      <c r="I27" s="28"/>
      <c r="J27" s="29"/>
      <c r="K27" s="29"/>
      <c r="L27" s="29"/>
      <c r="M27" s="27"/>
    </row>
    <row r="28" spans="2:13" ht="3.95" customHeight="1" x14ac:dyDescent="0.2">
      <c r="B28" s="97"/>
      <c r="C28" s="100"/>
      <c r="D28" s="99"/>
      <c r="E28" s="26"/>
      <c r="F28" s="26"/>
      <c r="G28" s="28"/>
      <c r="H28" s="28"/>
      <c r="I28" s="28"/>
      <c r="J28" s="29"/>
      <c r="K28" s="29"/>
      <c r="L28" s="29"/>
      <c r="M28" s="27"/>
    </row>
    <row r="29" spans="2:13" ht="15.75" x14ac:dyDescent="0.25">
      <c r="B29" s="308" t="s">
        <v>142</v>
      </c>
      <c r="C29" s="309"/>
      <c r="D29" s="310"/>
      <c r="E29" s="26"/>
      <c r="F29" s="26"/>
      <c r="G29" s="28"/>
      <c r="H29" s="28"/>
      <c r="I29" s="28"/>
      <c r="J29" s="29"/>
      <c r="K29" s="29"/>
      <c r="L29" s="29"/>
      <c r="M29" s="27"/>
    </row>
    <row r="30" spans="2:13" ht="41.25" customHeight="1" x14ac:dyDescent="0.2">
      <c r="B30" s="314" t="s">
        <v>143</v>
      </c>
      <c r="C30" s="315"/>
      <c r="D30" s="316"/>
      <c r="E30" s="26"/>
      <c r="F30" s="26"/>
      <c r="G30" s="28"/>
      <c r="H30" s="28"/>
      <c r="I30" s="28"/>
      <c r="J30" s="29"/>
      <c r="K30" s="29"/>
      <c r="L30" s="29"/>
      <c r="M30" s="27"/>
    </row>
    <row r="31" spans="2:13" ht="15.75" x14ac:dyDescent="0.2">
      <c r="B31" s="95"/>
      <c r="C31" s="93" t="s">
        <v>134</v>
      </c>
      <c r="D31" s="92" t="s">
        <v>135</v>
      </c>
      <c r="E31" s="26"/>
      <c r="F31" s="26"/>
      <c r="G31" s="28"/>
      <c r="H31" s="28"/>
      <c r="I31" s="28"/>
      <c r="J31" s="29"/>
      <c r="K31" s="29"/>
      <c r="L31" s="29"/>
      <c r="M31" s="27"/>
    </row>
    <row r="32" spans="2:13" ht="15.75" x14ac:dyDescent="0.2">
      <c r="B32" s="31" t="s">
        <v>144</v>
      </c>
      <c r="C32" s="50">
        <v>0</v>
      </c>
      <c r="D32" s="103"/>
      <c r="E32" s="26"/>
      <c r="F32" s="26"/>
      <c r="G32" s="28"/>
      <c r="H32" s="28"/>
      <c r="I32" s="28"/>
      <c r="J32" s="29"/>
      <c r="K32" s="29"/>
      <c r="L32" s="29"/>
      <c r="M32" s="27"/>
    </row>
    <row r="33" spans="2:18" ht="15.75" x14ac:dyDescent="0.2">
      <c r="B33" s="31" t="s">
        <v>145</v>
      </c>
      <c r="C33" s="50">
        <v>0</v>
      </c>
      <c r="D33" s="103"/>
      <c r="E33" s="26"/>
      <c r="F33" s="26"/>
      <c r="G33" s="28"/>
      <c r="H33" s="28"/>
      <c r="I33" s="28"/>
      <c r="J33" s="29"/>
      <c r="K33" s="29"/>
      <c r="L33" s="29"/>
      <c r="M33" s="27"/>
    </row>
    <row r="34" spans="2:18" ht="15.75" x14ac:dyDescent="0.2">
      <c r="B34" s="31" t="s">
        <v>146</v>
      </c>
      <c r="C34" s="50">
        <v>0</v>
      </c>
      <c r="D34" s="103"/>
      <c r="E34" s="26"/>
      <c r="F34" s="26"/>
      <c r="G34" s="28"/>
      <c r="H34" s="28"/>
      <c r="I34" s="28"/>
      <c r="J34" s="29"/>
      <c r="K34" s="29"/>
      <c r="L34" s="29"/>
      <c r="M34" s="27"/>
    </row>
    <row r="35" spans="2:18" ht="15.75" x14ac:dyDescent="0.2">
      <c r="B35" s="31" t="s">
        <v>147</v>
      </c>
      <c r="C35" s="50">
        <v>0</v>
      </c>
      <c r="D35" s="103"/>
      <c r="E35" s="26"/>
      <c r="F35" s="26"/>
      <c r="G35" s="28"/>
      <c r="H35" s="28"/>
      <c r="I35" s="28"/>
      <c r="J35" s="29"/>
      <c r="K35" s="29"/>
      <c r="L35" s="29"/>
      <c r="M35" s="27"/>
    </row>
    <row r="36" spans="2:18" ht="15.75" x14ac:dyDescent="0.2">
      <c r="B36" s="26"/>
      <c r="C36" s="26"/>
      <c r="D36" s="26"/>
      <c r="E36" s="26"/>
      <c r="F36" s="26"/>
      <c r="G36" s="28"/>
      <c r="H36" s="28"/>
      <c r="I36" s="28"/>
      <c r="J36" s="29"/>
      <c r="K36" s="29"/>
      <c r="L36" s="29"/>
      <c r="M36" s="27"/>
    </row>
    <row r="37" spans="2:18" ht="15.75" x14ac:dyDescent="0.2">
      <c r="B37" s="26"/>
      <c r="C37" s="26"/>
      <c r="D37" s="26"/>
      <c r="E37" s="26"/>
      <c r="F37" s="26"/>
      <c r="G37" s="28"/>
      <c r="H37" s="28"/>
      <c r="I37" s="28"/>
      <c r="J37" s="29"/>
      <c r="K37" s="29"/>
      <c r="L37" s="29"/>
      <c r="M37" s="27"/>
    </row>
    <row r="38" spans="2:18" ht="15.75" x14ac:dyDescent="0.2">
      <c r="B38" s="26"/>
      <c r="C38" s="26"/>
      <c r="D38" s="26"/>
      <c r="E38" s="26"/>
      <c r="F38" s="26"/>
      <c r="G38" s="28"/>
      <c r="H38" s="28"/>
      <c r="I38" s="28"/>
      <c r="J38" s="29"/>
      <c r="K38" s="29"/>
      <c r="L38" s="29"/>
      <c r="M38" s="27"/>
    </row>
    <row r="39" spans="2:18" ht="15.75" x14ac:dyDescent="0.2">
      <c r="B39" s="26"/>
      <c r="C39" s="26"/>
      <c r="D39" s="26"/>
      <c r="E39" s="26"/>
      <c r="F39" s="26"/>
      <c r="G39" s="28"/>
      <c r="H39" s="28"/>
      <c r="I39" s="28"/>
      <c r="J39" s="29"/>
      <c r="K39" s="29"/>
      <c r="L39" s="29"/>
      <c r="M39" s="27"/>
    </row>
    <row r="40" spans="2:18" ht="15.75" x14ac:dyDescent="0.2">
      <c r="B40" s="26"/>
      <c r="C40" s="26"/>
      <c r="D40" s="26"/>
      <c r="E40" s="26"/>
      <c r="F40" s="26"/>
      <c r="G40" s="28"/>
      <c r="H40" s="28"/>
      <c r="I40" s="28"/>
      <c r="J40" s="29"/>
      <c r="K40" s="29"/>
      <c r="L40" s="29"/>
      <c r="M40" s="27"/>
    </row>
    <row r="41" spans="2:18" ht="15.75" x14ac:dyDescent="0.2">
      <c r="B41" s="26"/>
      <c r="C41" s="26"/>
      <c r="D41" s="26"/>
      <c r="E41" s="26"/>
      <c r="F41" s="26"/>
      <c r="G41" s="28"/>
      <c r="H41" s="28"/>
      <c r="I41" s="28"/>
      <c r="J41" s="29"/>
      <c r="K41" s="29"/>
      <c r="L41" s="29"/>
      <c r="M41" s="27"/>
    </row>
    <row r="42" spans="2:18" ht="15.75" x14ac:dyDescent="0.2">
      <c r="B42" s="26"/>
      <c r="C42" s="26"/>
      <c r="D42" s="26"/>
      <c r="E42" s="26"/>
      <c r="F42" s="26"/>
      <c r="G42" s="28"/>
      <c r="H42" s="28"/>
      <c r="I42" s="28"/>
      <c r="J42" s="29"/>
      <c r="K42" s="29"/>
      <c r="L42" s="29"/>
      <c r="M42" s="27"/>
    </row>
    <row r="43" spans="2:18" ht="36.950000000000003" customHeight="1" x14ac:dyDescent="0.2">
      <c r="C43" s="32"/>
      <c r="D43" s="280" t="s">
        <v>52</v>
      </c>
      <c r="E43" s="280"/>
      <c r="F43" s="280"/>
      <c r="G43" s="280"/>
      <c r="H43" s="280"/>
      <c r="I43" s="280"/>
      <c r="J43" s="280"/>
      <c r="K43" s="280"/>
      <c r="L43" s="280"/>
      <c r="M43" s="23"/>
      <c r="N43" s="23"/>
      <c r="O43" s="23"/>
      <c r="P43" s="23"/>
      <c r="Q43" s="23"/>
      <c r="R43" s="23"/>
    </row>
    <row r="44" spans="2:18" ht="36.950000000000003" customHeight="1" x14ac:dyDescent="0.2">
      <c r="B44" s="82" t="s">
        <v>129</v>
      </c>
      <c r="C44" s="32"/>
      <c r="D44" s="264" t="s">
        <v>54</v>
      </c>
      <c r="E44" s="264"/>
      <c r="F44" s="264"/>
      <c r="G44" s="264" t="s">
        <v>55</v>
      </c>
      <c r="H44" s="264"/>
      <c r="I44" s="264"/>
      <c r="J44" s="264" t="s">
        <v>56</v>
      </c>
      <c r="K44" s="264"/>
      <c r="L44" s="264"/>
      <c r="M44" s="23"/>
      <c r="N44" s="23"/>
      <c r="O44" s="23"/>
      <c r="P44" s="23"/>
      <c r="Q44" s="23"/>
      <c r="R44" s="23"/>
    </row>
    <row r="45" spans="2:18" ht="72" customHeight="1" x14ac:dyDescent="0.2">
      <c r="B45" s="81" t="s">
        <v>57</v>
      </c>
      <c r="D45" s="297" t="s">
        <v>58</v>
      </c>
      <c r="E45" s="298"/>
      <c r="F45" s="298"/>
      <c r="G45" s="297" t="s">
        <v>59</v>
      </c>
      <c r="H45" s="298"/>
      <c r="I45" s="298"/>
      <c r="J45" s="297" t="s">
        <v>60</v>
      </c>
      <c r="K45" s="298"/>
      <c r="L45" s="298"/>
    </row>
    <row r="46" spans="2:18" ht="17.100000000000001" customHeight="1" x14ac:dyDescent="0.2">
      <c r="B46" s="83"/>
      <c r="C46" s="83"/>
      <c r="D46" s="258" t="s">
        <v>61</v>
      </c>
      <c r="E46" s="258"/>
      <c r="F46" s="259"/>
      <c r="G46" s="260" t="s">
        <v>61</v>
      </c>
      <c r="H46" s="258"/>
      <c r="I46" s="259"/>
      <c r="J46" s="260" t="s">
        <v>61</v>
      </c>
      <c r="K46" s="258"/>
      <c r="L46" s="259"/>
    </row>
    <row r="47" spans="2:18" ht="17.100000000000001" customHeight="1" x14ac:dyDescent="0.2">
      <c r="B47" s="83"/>
      <c r="C47" s="83"/>
      <c r="D47" s="261" t="s">
        <v>62</v>
      </c>
      <c r="E47" s="262"/>
      <c r="F47" s="263"/>
      <c r="G47" s="261" t="s">
        <v>62</v>
      </c>
      <c r="H47" s="262"/>
      <c r="I47" s="263"/>
      <c r="J47" s="261" t="s">
        <v>63</v>
      </c>
      <c r="K47" s="262"/>
      <c r="L47" s="263"/>
      <c r="M47" s="27"/>
    </row>
    <row r="48" spans="2:18" ht="21.95" customHeight="1" x14ac:dyDescent="0.2">
      <c r="B48" s="22" t="s">
        <v>64</v>
      </c>
      <c r="C48" s="89" t="s">
        <v>65</v>
      </c>
      <c r="D48" s="255">
        <v>0</v>
      </c>
      <c r="E48" s="256"/>
      <c r="F48" s="257"/>
      <c r="G48" s="255">
        <v>0</v>
      </c>
      <c r="H48" s="256"/>
      <c r="I48" s="257"/>
      <c r="J48" s="255">
        <v>0</v>
      </c>
      <c r="K48" s="256"/>
      <c r="L48" s="257"/>
    </row>
    <row r="49" spans="2:13" ht="15.75" x14ac:dyDescent="0.2">
      <c r="B49" s="26"/>
      <c r="C49" s="26"/>
      <c r="D49" s="26"/>
      <c r="E49" s="26"/>
      <c r="F49" s="26"/>
      <c r="G49" s="28"/>
      <c r="H49" s="28"/>
      <c r="I49" s="28"/>
      <c r="J49" s="29"/>
      <c r="K49" s="29"/>
      <c r="L49" s="29"/>
      <c r="M49" s="27"/>
    </row>
    <row r="50" spans="2:13" ht="15.75" x14ac:dyDescent="0.2">
      <c r="B50" s="26"/>
      <c r="C50" s="26"/>
      <c r="D50" s="26"/>
      <c r="E50" s="26"/>
      <c r="F50" s="26"/>
      <c r="G50" s="28"/>
      <c r="H50" s="28"/>
      <c r="I50" s="28"/>
      <c r="J50" s="29"/>
      <c r="K50" s="29"/>
      <c r="L50" s="29"/>
      <c r="M50" s="27"/>
    </row>
    <row r="51" spans="2:13" ht="15.75" x14ac:dyDescent="0.2">
      <c r="B51" s="26"/>
      <c r="C51" s="26"/>
      <c r="D51" s="26"/>
      <c r="E51" s="26"/>
      <c r="F51" s="26"/>
      <c r="G51" s="28"/>
      <c r="H51" s="28"/>
      <c r="I51" s="28"/>
      <c r="J51" s="29"/>
      <c r="K51" s="29"/>
      <c r="L51" s="29"/>
      <c r="M51" s="27"/>
    </row>
    <row r="52" spans="2:13" ht="15.75" x14ac:dyDescent="0.2">
      <c r="B52" s="26"/>
      <c r="C52" s="26"/>
      <c r="D52" s="26"/>
      <c r="E52" s="26"/>
      <c r="F52" s="26"/>
      <c r="G52" s="28"/>
      <c r="H52" s="28"/>
      <c r="I52" s="28"/>
      <c r="J52" s="29"/>
      <c r="K52" s="29"/>
      <c r="L52" s="29"/>
      <c r="M52" s="27"/>
    </row>
    <row r="53" spans="2:13" ht="15.75" x14ac:dyDescent="0.2">
      <c r="B53" s="26"/>
      <c r="C53" s="26"/>
      <c r="D53" s="26"/>
      <c r="E53" s="26"/>
      <c r="F53" s="26"/>
      <c r="G53" s="28"/>
      <c r="H53" s="28"/>
      <c r="I53" s="28"/>
      <c r="J53" s="29"/>
      <c r="K53" s="29"/>
      <c r="L53" s="29"/>
      <c r="M53" s="27"/>
    </row>
    <row r="54" spans="2:13" ht="40.5" customHeight="1" x14ac:dyDescent="0.2">
      <c r="B54" s="26"/>
      <c r="C54" s="26"/>
      <c r="D54" s="26"/>
      <c r="E54" s="26"/>
      <c r="F54" s="26"/>
      <c r="G54" s="28"/>
      <c r="H54" s="28"/>
      <c r="I54" s="28"/>
      <c r="J54" s="29"/>
      <c r="K54" s="29"/>
      <c r="L54" s="29"/>
      <c r="M54" s="27"/>
    </row>
    <row r="55" spans="2:13" ht="15.75" customHeight="1" x14ac:dyDescent="0.2">
      <c r="B55" s="26"/>
      <c r="C55" s="26"/>
      <c r="D55" s="26"/>
      <c r="E55" s="26"/>
      <c r="F55" s="26"/>
      <c r="G55" s="28"/>
      <c r="H55" s="28"/>
      <c r="I55" s="28"/>
      <c r="J55" s="29"/>
      <c r="K55" s="29"/>
      <c r="L55" s="29"/>
      <c r="M55" s="27"/>
    </row>
    <row r="56" spans="2:13" ht="15.75" customHeight="1" x14ac:dyDescent="0.2">
      <c r="B56" s="26"/>
      <c r="C56" s="26"/>
      <c r="D56" s="26"/>
      <c r="E56" s="26"/>
      <c r="F56" s="26"/>
      <c r="G56" s="28"/>
      <c r="H56" s="28"/>
      <c r="I56" s="28"/>
      <c r="J56" s="29"/>
      <c r="K56" s="29"/>
      <c r="L56" s="29"/>
      <c r="M56" s="27"/>
    </row>
    <row r="57" spans="2:13" ht="36.950000000000003" customHeight="1" x14ac:dyDescent="0.2">
      <c r="B57" s="82" t="s">
        <v>66</v>
      </c>
      <c r="C57" s="26"/>
      <c r="D57" s="264" t="s">
        <v>54</v>
      </c>
      <c r="E57" s="264"/>
      <c r="F57" s="264"/>
      <c r="G57" s="264" t="s">
        <v>55</v>
      </c>
      <c r="H57" s="264"/>
      <c r="I57" s="264"/>
      <c r="J57" s="264" t="s">
        <v>56</v>
      </c>
      <c r="K57" s="264"/>
      <c r="L57" s="264"/>
      <c r="M57" s="27"/>
    </row>
    <row r="58" spans="2:13" ht="44.25" customHeight="1" x14ac:dyDescent="0.2">
      <c r="B58" s="91" t="s">
        <v>67</v>
      </c>
      <c r="D58" s="265" t="s">
        <v>68</v>
      </c>
      <c r="E58" s="266"/>
      <c r="F58" s="267"/>
      <c r="G58" s="265" t="s">
        <v>69</v>
      </c>
      <c r="H58" s="266"/>
      <c r="I58" s="267"/>
      <c r="J58" s="265" t="s">
        <v>70</v>
      </c>
      <c r="K58" s="266"/>
      <c r="L58" s="267"/>
      <c r="M58" s="27"/>
    </row>
    <row r="59" spans="2:13" ht="17.100000000000001" customHeight="1" x14ac:dyDescent="0.2">
      <c r="B59" s="83"/>
      <c r="C59" s="83"/>
      <c r="D59" s="258" t="s">
        <v>61</v>
      </c>
      <c r="E59" s="258"/>
      <c r="F59" s="259"/>
      <c r="G59" s="260" t="s">
        <v>61</v>
      </c>
      <c r="H59" s="258"/>
      <c r="I59" s="259"/>
      <c r="J59" s="260" t="s">
        <v>61</v>
      </c>
      <c r="K59" s="258"/>
      <c r="L59" s="259"/>
      <c r="M59" s="27"/>
    </row>
    <row r="60" spans="2:13" ht="14.25" customHeight="1" x14ac:dyDescent="0.2">
      <c r="B60" s="83"/>
      <c r="C60" s="83"/>
      <c r="D60" s="261" t="s">
        <v>71</v>
      </c>
      <c r="E60" s="262"/>
      <c r="F60" s="263"/>
      <c r="G60" s="261" t="s">
        <v>71</v>
      </c>
      <c r="H60" s="262"/>
      <c r="I60" s="263"/>
      <c r="J60" s="261" t="s">
        <v>72</v>
      </c>
      <c r="K60" s="262"/>
      <c r="L60" s="263"/>
      <c r="M60" s="27"/>
    </row>
    <row r="61" spans="2:13" ht="21.95" customHeight="1" x14ac:dyDescent="0.2">
      <c r="B61" s="84" t="s">
        <v>73</v>
      </c>
      <c r="C61" s="90"/>
      <c r="D61" s="255">
        <v>0</v>
      </c>
      <c r="E61" s="256"/>
      <c r="F61" s="257"/>
      <c r="G61" s="255">
        <v>0</v>
      </c>
      <c r="H61" s="256"/>
      <c r="I61" s="257"/>
      <c r="J61" s="255">
        <v>0</v>
      </c>
      <c r="K61" s="256"/>
      <c r="L61" s="257"/>
      <c r="M61" s="27"/>
    </row>
    <row r="62" spans="2:13" ht="15.75" x14ac:dyDescent="0.2">
      <c r="B62" s="26"/>
      <c r="C62" s="26"/>
      <c r="D62" s="26"/>
      <c r="E62" s="26"/>
      <c r="F62" s="26"/>
      <c r="G62" s="28"/>
      <c r="H62" s="28"/>
      <c r="I62" s="28"/>
      <c r="J62" s="29"/>
      <c r="K62" s="29"/>
      <c r="L62" s="29"/>
      <c r="M62" s="27"/>
    </row>
    <row r="63" spans="2:13" ht="39.950000000000003" customHeight="1" x14ac:dyDescent="0.2">
      <c r="B63" s="26"/>
      <c r="C63" s="26"/>
      <c r="D63" s="26"/>
      <c r="E63" s="26"/>
      <c r="F63" s="26"/>
      <c r="G63" s="28"/>
      <c r="H63" s="28"/>
      <c r="I63" s="28"/>
      <c r="J63" s="29"/>
      <c r="K63" s="29"/>
      <c r="L63" s="29"/>
      <c r="M63" s="27"/>
    </row>
    <row r="64" spans="2:13" ht="47.25" x14ac:dyDescent="0.2">
      <c r="B64" s="82" t="s">
        <v>74</v>
      </c>
      <c r="C64" s="26"/>
      <c r="D64" s="264" t="s">
        <v>54</v>
      </c>
      <c r="E64" s="264"/>
      <c r="F64" s="264"/>
      <c r="G64" s="264" t="s">
        <v>55</v>
      </c>
      <c r="H64" s="264"/>
      <c r="I64" s="264"/>
      <c r="J64" s="264" t="s">
        <v>56</v>
      </c>
      <c r="K64" s="264"/>
      <c r="L64" s="264"/>
      <c r="M64" s="27"/>
    </row>
    <row r="65" spans="2:18" ht="42.75" customHeight="1" x14ac:dyDescent="0.2">
      <c r="B65" s="91" t="s">
        <v>75</v>
      </c>
      <c r="D65" s="265" t="s">
        <v>76</v>
      </c>
      <c r="E65" s="266"/>
      <c r="F65" s="267"/>
      <c r="G65" s="265" t="s">
        <v>77</v>
      </c>
      <c r="H65" s="266"/>
      <c r="I65" s="267"/>
      <c r="J65" s="265" t="s">
        <v>78</v>
      </c>
      <c r="K65" s="266"/>
      <c r="L65" s="267"/>
      <c r="M65" s="27"/>
    </row>
    <row r="66" spans="2:18" ht="15.75" x14ac:dyDescent="0.2">
      <c r="B66" s="83"/>
      <c r="C66" s="83"/>
      <c r="D66" s="258" t="s">
        <v>61</v>
      </c>
      <c r="E66" s="258"/>
      <c r="F66" s="259"/>
      <c r="G66" s="260" t="s">
        <v>61</v>
      </c>
      <c r="H66" s="258"/>
      <c r="I66" s="259"/>
      <c r="J66" s="260" t="s">
        <v>61</v>
      </c>
      <c r="K66" s="258"/>
      <c r="L66" s="259"/>
      <c r="M66" s="27"/>
    </row>
    <row r="67" spans="2:18" ht="15.75" x14ac:dyDescent="0.2">
      <c r="B67" s="83"/>
      <c r="C67" s="83"/>
      <c r="D67" s="261" t="s">
        <v>62</v>
      </c>
      <c r="E67" s="262"/>
      <c r="F67" s="263"/>
      <c r="G67" s="261" t="s">
        <v>62</v>
      </c>
      <c r="H67" s="262"/>
      <c r="I67" s="263"/>
      <c r="J67" s="261" t="s">
        <v>79</v>
      </c>
      <c r="K67" s="262"/>
      <c r="L67" s="263"/>
      <c r="M67" s="27"/>
    </row>
    <row r="68" spans="2:18" ht="15.75" x14ac:dyDescent="0.2">
      <c r="B68" s="84" t="s">
        <v>80</v>
      </c>
      <c r="C68" s="90"/>
      <c r="D68" s="255">
        <v>0</v>
      </c>
      <c r="E68" s="256"/>
      <c r="F68" s="257"/>
      <c r="G68" s="255">
        <v>0</v>
      </c>
      <c r="H68" s="256"/>
      <c r="I68" s="257"/>
      <c r="J68" s="255">
        <v>0</v>
      </c>
      <c r="K68" s="256"/>
      <c r="L68" s="257"/>
      <c r="M68" s="27"/>
    </row>
    <row r="69" spans="2:18" ht="15.75" x14ac:dyDescent="0.2">
      <c r="B69" s="26"/>
      <c r="C69" s="26"/>
      <c r="D69" s="26"/>
      <c r="E69" s="26"/>
      <c r="F69" s="26"/>
      <c r="G69" s="28"/>
      <c r="H69" s="28"/>
      <c r="I69" s="28"/>
      <c r="J69" s="29"/>
      <c r="K69" s="29"/>
      <c r="L69" s="29"/>
      <c r="M69" s="27"/>
    </row>
    <row r="70" spans="2:18" ht="15.75" x14ac:dyDescent="0.2">
      <c r="B70" s="26"/>
      <c r="C70" s="26"/>
      <c r="D70" s="26"/>
      <c r="E70" s="26"/>
      <c r="F70" s="26"/>
      <c r="G70" s="28"/>
      <c r="H70" s="28"/>
      <c r="I70" s="28"/>
      <c r="J70" s="29"/>
      <c r="K70" s="29"/>
      <c r="L70" s="29"/>
      <c r="M70" s="27"/>
    </row>
    <row r="71" spans="2:18" ht="15.75" x14ac:dyDescent="0.2">
      <c r="B71" s="26"/>
      <c r="C71" s="26"/>
      <c r="D71" s="26"/>
      <c r="E71" s="26"/>
      <c r="F71" s="26"/>
      <c r="G71" s="28"/>
      <c r="H71" s="28"/>
      <c r="I71" s="28"/>
      <c r="J71" s="29"/>
      <c r="K71" s="29"/>
      <c r="L71" s="29"/>
      <c r="M71" s="27"/>
    </row>
    <row r="72" spans="2:18" ht="15.75" x14ac:dyDescent="0.2">
      <c r="B72" s="26"/>
      <c r="C72" s="26"/>
      <c r="D72" s="26"/>
      <c r="E72" s="26"/>
      <c r="F72" s="26"/>
      <c r="G72" s="28"/>
      <c r="H72" s="28"/>
      <c r="I72" s="28"/>
      <c r="J72" s="29"/>
      <c r="K72" s="29"/>
      <c r="L72" s="29"/>
      <c r="M72" s="27"/>
    </row>
    <row r="73" spans="2:18" ht="15.75" x14ac:dyDescent="0.2">
      <c r="B73" s="26"/>
      <c r="C73" s="26"/>
      <c r="D73" s="26"/>
      <c r="E73" s="26"/>
      <c r="F73" s="26"/>
      <c r="G73" s="28"/>
      <c r="H73" s="28"/>
      <c r="I73" s="28"/>
      <c r="J73" s="29"/>
      <c r="K73" s="29"/>
      <c r="L73" s="29"/>
      <c r="M73" s="27"/>
    </row>
    <row r="74" spans="2:18" ht="15.75" x14ac:dyDescent="0.2">
      <c r="B74" s="26"/>
      <c r="C74" s="26"/>
      <c r="D74" s="26"/>
      <c r="E74" s="26"/>
      <c r="F74" s="26"/>
      <c r="G74" s="28"/>
      <c r="H74" s="28"/>
      <c r="I74" s="28"/>
      <c r="J74" s="29"/>
      <c r="K74" s="29"/>
      <c r="L74" s="29"/>
      <c r="M74" s="27"/>
    </row>
    <row r="75" spans="2:18" ht="15.75" x14ac:dyDescent="0.2">
      <c r="B75" s="26"/>
      <c r="C75" s="26"/>
      <c r="D75" s="26"/>
      <c r="E75" s="26"/>
      <c r="F75" s="26"/>
      <c r="G75" s="28"/>
      <c r="H75" s="28"/>
      <c r="I75" s="28"/>
      <c r="J75" s="29"/>
      <c r="K75" s="29"/>
      <c r="L75" s="29"/>
      <c r="M75" s="27"/>
    </row>
    <row r="76" spans="2:18" ht="15.75" x14ac:dyDescent="0.2">
      <c r="B76" s="26"/>
      <c r="C76" s="26"/>
      <c r="D76" s="26"/>
      <c r="E76" s="26"/>
      <c r="F76" s="26"/>
      <c r="G76" s="28"/>
      <c r="H76" s="28"/>
      <c r="I76" s="28"/>
      <c r="J76" s="29"/>
      <c r="K76" s="29"/>
      <c r="L76" s="29"/>
      <c r="M76" s="27"/>
    </row>
    <row r="77" spans="2:18" ht="15.75" x14ac:dyDescent="0.2">
      <c r="B77" s="26"/>
      <c r="C77" s="26"/>
      <c r="D77" s="26"/>
      <c r="E77" s="26"/>
      <c r="F77" s="26"/>
      <c r="G77" s="28"/>
      <c r="H77" s="28"/>
      <c r="I77" s="28"/>
      <c r="J77" s="29"/>
      <c r="K77" s="29"/>
      <c r="L77" s="29"/>
      <c r="M77" s="27"/>
    </row>
    <row r="78" spans="2:18" ht="15" x14ac:dyDescent="0.2">
      <c r="B78" s="26"/>
      <c r="C78" s="26"/>
      <c r="D78" s="26"/>
      <c r="E78" s="26"/>
      <c r="F78" s="26"/>
      <c r="G78" s="30"/>
      <c r="H78" s="30"/>
      <c r="I78" s="30"/>
      <c r="J78" s="26"/>
      <c r="K78" s="26"/>
      <c r="L78" s="26"/>
    </row>
    <row r="79" spans="2:18" ht="42" customHeight="1" x14ac:dyDescent="0.2">
      <c r="C79" s="32"/>
      <c r="D79" s="280" t="s">
        <v>52</v>
      </c>
      <c r="E79" s="280"/>
      <c r="F79" s="280"/>
      <c r="G79" s="280"/>
      <c r="H79" s="280"/>
      <c r="I79" s="280"/>
      <c r="J79" s="280"/>
      <c r="K79" s="280"/>
      <c r="L79" s="280"/>
      <c r="M79" s="23"/>
      <c r="N79" s="23"/>
      <c r="O79" s="23"/>
      <c r="P79" s="23"/>
      <c r="Q79" s="23"/>
      <c r="R79" s="23"/>
    </row>
    <row r="80" spans="2:18" ht="46.5" customHeight="1" x14ac:dyDescent="0.2">
      <c r="B80" s="86" t="s">
        <v>81</v>
      </c>
      <c r="C80" s="32"/>
      <c r="D80" s="264" t="s">
        <v>54</v>
      </c>
      <c r="E80" s="264"/>
      <c r="F80" s="264"/>
      <c r="G80" s="264" t="s">
        <v>55</v>
      </c>
      <c r="H80" s="264"/>
      <c r="I80" s="264"/>
      <c r="J80" s="264" t="s">
        <v>56</v>
      </c>
      <c r="K80" s="264"/>
      <c r="L80" s="264"/>
      <c r="M80" s="23"/>
      <c r="N80" s="23"/>
      <c r="O80" s="23"/>
      <c r="P80" s="23"/>
      <c r="Q80" s="23"/>
      <c r="R80" s="23"/>
    </row>
    <row r="81" spans="2:13" ht="54.95" customHeight="1" x14ac:dyDescent="0.2">
      <c r="B81" s="85"/>
      <c r="D81" s="285" t="s">
        <v>82</v>
      </c>
      <c r="E81" s="286"/>
      <c r="F81" s="286"/>
      <c r="G81" s="285" t="s">
        <v>83</v>
      </c>
      <c r="H81" s="286"/>
      <c r="I81" s="286"/>
      <c r="J81" s="285" t="s">
        <v>84</v>
      </c>
      <c r="K81" s="286"/>
      <c r="L81" s="286"/>
    </row>
    <row r="82" spans="2:13" ht="20.100000000000001" customHeight="1" x14ac:dyDescent="0.2">
      <c r="B82" s="83"/>
      <c r="C82" s="83"/>
      <c r="D82" s="271" t="s">
        <v>61</v>
      </c>
      <c r="E82" s="271"/>
      <c r="F82" s="271"/>
      <c r="G82" s="271" t="s">
        <v>61</v>
      </c>
      <c r="H82" s="271"/>
      <c r="I82" s="271"/>
      <c r="J82" s="271" t="s">
        <v>61</v>
      </c>
      <c r="K82" s="271"/>
      <c r="L82" s="271"/>
    </row>
    <row r="83" spans="2:13" ht="20.100000000000001" customHeight="1" x14ac:dyDescent="0.2">
      <c r="B83" s="83"/>
      <c r="C83" s="83"/>
      <c r="D83" s="290" t="s">
        <v>71</v>
      </c>
      <c r="E83" s="290"/>
      <c r="F83" s="290"/>
      <c r="G83" s="287" t="s">
        <v>71</v>
      </c>
      <c r="H83" s="288"/>
      <c r="I83" s="289"/>
      <c r="J83" s="287" t="s">
        <v>85</v>
      </c>
      <c r="K83" s="288"/>
      <c r="L83" s="289"/>
    </row>
    <row r="84" spans="2:13" ht="17.100000000000001" customHeight="1" x14ac:dyDescent="0.2">
      <c r="B84" s="83"/>
      <c r="C84" s="83"/>
      <c r="D84" s="69" t="s">
        <v>86</v>
      </c>
      <c r="E84" s="69" t="s">
        <v>87</v>
      </c>
      <c r="F84" s="69" t="s">
        <v>88</v>
      </c>
      <c r="G84" s="69" t="s">
        <v>86</v>
      </c>
      <c r="H84" s="69" t="s">
        <v>87</v>
      </c>
      <c r="I84" s="69" t="s">
        <v>88</v>
      </c>
      <c r="J84" s="69" t="s">
        <v>86</v>
      </c>
      <c r="K84" s="69" t="s">
        <v>87</v>
      </c>
      <c r="L84" s="69" t="s">
        <v>88</v>
      </c>
      <c r="M84" s="27"/>
    </row>
    <row r="85" spans="2:13" ht="17.100000000000001" customHeight="1" x14ac:dyDescent="0.2">
      <c r="B85" s="278"/>
      <c r="C85" s="278"/>
      <c r="D85" s="87" t="s">
        <v>89</v>
      </c>
      <c r="E85" s="68">
        <v>70</v>
      </c>
      <c r="F85" s="87" t="e">
        <f>SUM(#REF!,E85)</f>
        <v>#REF!</v>
      </c>
      <c r="G85" s="87" t="s">
        <v>89</v>
      </c>
      <c r="H85" s="68">
        <v>1</v>
      </c>
      <c r="I85" s="87" t="e">
        <f>SUM(#REF!,H85)</f>
        <v>#REF!</v>
      </c>
      <c r="J85" s="87" t="s">
        <v>89</v>
      </c>
      <c r="K85" s="68">
        <v>1</v>
      </c>
      <c r="L85" s="87" t="e">
        <f>SUM(#REF!,K85)</f>
        <v>#REF!</v>
      </c>
    </row>
    <row r="86" spans="2:13" ht="15.75" customHeight="1" x14ac:dyDescent="0.2">
      <c r="B86" s="279"/>
      <c r="C86" s="279"/>
      <c r="D86" s="87" t="s">
        <v>90</v>
      </c>
      <c r="E86" s="68">
        <v>80</v>
      </c>
      <c r="F86" s="87" t="e">
        <f>SUM(#REF!,E86)</f>
        <v>#REF!</v>
      </c>
      <c r="G86" s="87" t="s">
        <v>90</v>
      </c>
      <c r="H86" s="68">
        <v>1</v>
      </c>
      <c r="I86" s="87" t="e">
        <f>SUM(#REF!,H86)</f>
        <v>#REF!</v>
      </c>
      <c r="J86" s="87" t="s">
        <v>90</v>
      </c>
      <c r="K86" s="68">
        <v>1</v>
      </c>
      <c r="L86" s="87" t="e">
        <f>SUM(#REF!,K86)</f>
        <v>#REF!</v>
      </c>
    </row>
    <row r="87" spans="2:13" ht="15.75" x14ac:dyDescent="0.2">
      <c r="B87" s="30"/>
      <c r="C87" s="30"/>
      <c r="D87" s="31" t="s">
        <v>91</v>
      </c>
      <c r="E87" s="68">
        <v>90</v>
      </c>
      <c r="F87" s="87" t="e">
        <f>SUM(#REF!,E87)</f>
        <v>#REF!</v>
      </c>
      <c r="G87" s="26" t="s">
        <v>91</v>
      </c>
      <c r="H87" s="88">
        <v>1</v>
      </c>
      <c r="I87" s="76" t="e">
        <f>SUM(#REF!,H87)</f>
        <v>#REF!</v>
      </c>
      <c r="J87" s="26" t="s">
        <v>91</v>
      </c>
      <c r="K87" s="68">
        <v>1</v>
      </c>
      <c r="L87" s="70" t="e">
        <f>SUM(#REF!,K87)</f>
        <v>#REF!</v>
      </c>
    </row>
    <row r="88" spans="2:13" ht="15.75" x14ac:dyDescent="0.2">
      <c r="B88" s="26"/>
      <c r="C88" s="26"/>
      <c r="D88" s="26"/>
      <c r="E88" s="78"/>
      <c r="F88" s="78"/>
      <c r="G88" s="26"/>
      <c r="H88" s="30"/>
      <c r="I88" s="76"/>
      <c r="J88" s="26"/>
      <c r="K88" s="78"/>
      <c r="L88" s="70"/>
    </row>
    <row r="89" spans="2:13" ht="47.25" x14ac:dyDescent="0.2">
      <c r="B89" s="26"/>
      <c r="C89" s="26"/>
      <c r="D89" s="79" t="s">
        <v>92</v>
      </c>
      <c r="E89" s="78">
        <f>AVERAGE(E85:E88)</f>
        <v>80</v>
      </c>
      <c r="G89" s="79" t="s">
        <v>92</v>
      </c>
      <c r="H89" s="78">
        <f>AVERAGE(H85:H88)</f>
        <v>1</v>
      </c>
      <c r="I89" s="76"/>
      <c r="J89" s="79" t="s">
        <v>92</v>
      </c>
      <c r="K89" s="78">
        <f>AVERAGE(K85:K88)</f>
        <v>1</v>
      </c>
      <c r="L89" s="70"/>
    </row>
    <row r="90" spans="2:13" ht="15.75" x14ac:dyDescent="0.2">
      <c r="B90" s="26"/>
      <c r="C90" s="26"/>
      <c r="D90" s="26"/>
      <c r="E90" s="78"/>
      <c r="F90" s="78"/>
      <c r="G90" s="26"/>
      <c r="H90" s="30"/>
      <c r="I90" s="76"/>
      <c r="J90" s="26"/>
      <c r="K90" s="78"/>
      <c r="L90" s="70"/>
    </row>
    <row r="91" spans="2:13" ht="15.75" x14ac:dyDescent="0.2">
      <c r="B91" s="26"/>
      <c r="C91" s="26"/>
      <c r="D91" s="26"/>
      <c r="E91" s="78"/>
      <c r="F91" s="78"/>
      <c r="G91" s="26"/>
      <c r="H91" s="30"/>
      <c r="I91" s="76"/>
      <c r="J91" s="26"/>
      <c r="K91" s="78"/>
      <c r="L91" s="70"/>
    </row>
    <row r="92" spans="2:13" ht="15" x14ac:dyDescent="0.2">
      <c r="B92" s="26"/>
      <c r="C92" s="26"/>
      <c r="D92" s="26"/>
      <c r="E92" s="26"/>
      <c r="F92" s="26"/>
      <c r="G92" s="30"/>
      <c r="H92" s="30"/>
      <c r="I92" s="30"/>
      <c r="J92" s="26"/>
      <c r="K92" s="26"/>
      <c r="L92" s="26"/>
    </row>
    <row r="93" spans="2:13" ht="15" x14ac:dyDescent="0.2">
      <c r="B93" s="26"/>
      <c r="C93" s="26"/>
      <c r="D93" s="26"/>
      <c r="E93" s="26"/>
      <c r="F93" s="26"/>
      <c r="G93" s="30"/>
      <c r="H93" s="30"/>
      <c r="I93" s="30"/>
      <c r="J93" s="26"/>
      <c r="K93" s="26"/>
      <c r="L93" s="26"/>
    </row>
    <row r="94" spans="2:13" ht="15" x14ac:dyDescent="0.2">
      <c r="B94" s="26"/>
      <c r="C94" s="26"/>
      <c r="D94" s="26"/>
      <c r="E94" s="26"/>
      <c r="F94" s="26"/>
      <c r="G94" s="30"/>
      <c r="H94" s="30"/>
      <c r="I94" s="30"/>
      <c r="J94" s="26"/>
      <c r="K94" s="26"/>
      <c r="L94" s="26"/>
    </row>
    <row r="95" spans="2:13" ht="45" customHeight="1" x14ac:dyDescent="0.2">
      <c r="B95" s="40" t="s">
        <v>93</v>
      </c>
      <c r="C95" s="26"/>
      <c r="D95" s="285" t="s">
        <v>84</v>
      </c>
      <c r="E95" s="286"/>
      <c r="F95" s="286"/>
      <c r="G95" s="30"/>
      <c r="H95" s="30"/>
      <c r="I95" s="30"/>
      <c r="J95" s="26"/>
      <c r="K95" s="26"/>
      <c r="L95" s="26"/>
    </row>
    <row r="96" spans="2:13" ht="15.75" x14ac:dyDescent="0.2">
      <c r="B96" s="26"/>
      <c r="C96" s="26"/>
      <c r="D96" s="271" t="s">
        <v>61</v>
      </c>
      <c r="E96" s="271"/>
      <c r="F96" s="271"/>
      <c r="G96" s="30"/>
      <c r="H96" s="30"/>
      <c r="I96" s="30"/>
      <c r="J96" s="26"/>
      <c r="K96" s="26"/>
      <c r="L96" s="26"/>
    </row>
    <row r="97" spans="2:18" ht="38.25" x14ac:dyDescent="0.2">
      <c r="B97" s="26"/>
      <c r="C97" s="26"/>
      <c r="D97" s="80" t="s">
        <v>94</v>
      </c>
      <c r="E97" s="80" t="s">
        <v>95</v>
      </c>
      <c r="F97" s="69"/>
      <c r="G97" s="30"/>
      <c r="H97" s="30"/>
      <c r="I97" s="30"/>
      <c r="J97" s="26"/>
      <c r="K97" s="26"/>
      <c r="L97" s="26"/>
    </row>
    <row r="98" spans="2:18" ht="15.75" x14ac:dyDescent="0.2">
      <c r="B98" s="26"/>
      <c r="C98" s="26"/>
      <c r="D98" s="72" t="s">
        <v>96</v>
      </c>
      <c r="E98" s="68">
        <v>1</v>
      </c>
      <c r="F98" s="71"/>
      <c r="G98" s="30"/>
      <c r="H98" s="30"/>
      <c r="I98" s="30"/>
      <c r="J98" s="26"/>
      <c r="K98" s="26"/>
      <c r="L98" s="26"/>
    </row>
    <row r="99" spans="2:18" ht="15.75" x14ac:dyDescent="0.2">
      <c r="B99" s="26"/>
      <c r="C99" s="26"/>
      <c r="D99" s="72" t="s">
        <v>97</v>
      </c>
      <c r="E99" s="68">
        <v>1</v>
      </c>
      <c r="F99" s="71"/>
      <c r="G99" s="30"/>
      <c r="H99" s="30"/>
      <c r="I99" s="30"/>
      <c r="J99" s="26"/>
      <c r="K99" s="26"/>
      <c r="L99" s="26"/>
    </row>
    <row r="100" spans="2:18" ht="15.75" x14ac:dyDescent="0.2">
      <c r="B100" s="26"/>
      <c r="C100" s="26"/>
      <c r="D100" s="74" t="s">
        <v>98</v>
      </c>
      <c r="E100" s="77">
        <v>1</v>
      </c>
      <c r="F100" s="75" t="s">
        <v>99</v>
      </c>
      <c r="G100" s="30"/>
      <c r="H100" s="30"/>
      <c r="I100" s="30"/>
      <c r="J100" s="26"/>
      <c r="K100" s="26"/>
      <c r="L100" s="26"/>
    </row>
    <row r="101" spans="2:18" ht="15" x14ac:dyDescent="0.2">
      <c r="B101" s="26"/>
      <c r="C101" s="26"/>
      <c r="D101" s="73" t="s">
        <v>100</v>
      </c>
      <c r="E101" s="70">
        <v>1</v>
      </c>
      <c r="F101" s="26"/>
      <c r="G101" s="30"/>
      <c r="H101" s="30"/>
      <c r="I101" s="30"/>
      <c r="J101" s="26"/>
      <c r="K101" s="26"/>
      <c r="L101" s="26"/>
    </row>
    <row r="102" spans="2:18" ht="15" x14ac:dyDescent="0.2">
      <c r="B102" s="26"/>
      <c r="C102" s="26"/>
      <c r="D102" s="26"/>
      <c r="E102" s="26"/>
      <c r="F102" s="26"/>
      <c r="G102" s="30"/>
      <c r="H102" s="30"/>
      <c r="I102" s="30"/>
      <c r="J102" s="26"/>
      <c r="K102" s="26"/>
      <c r="L102" s="26"/>
    </row>
    <row r="103" spans="2:18" ht="15" x14ac:dyDescent="0.2">
      <c r="B103" s="26"/>
      <c r="C103" s="26"/>
      <c r="D103" s="26"/>
      <c r="E103" s="26"/>
      <c r="F103" s="26"/>
      <c r="G103" s="30"/>
      <c r="H103" s="30"/>
      <c r="I103" s="30"/>
      <c r="J103" s="26"/>
      <c r="K103" s="26"/>
      <c r="L103" s="26"/>
    </row>
    <row r="104" spans="2:18" ht="15" x14ac:dyDescent="0.2">
      <c r="B104" s="26"/>
      <c r="C104" s="26"/>
      <c r="D104" s="26"/>
      <c r="E104" s="26"/>
      <c r="F104" s="26"/>
      <c r="G104" s="30"/>
      <c r="H104" s="30"/>
      <c r="I104" s="30"/>
      <c r="J104" s="26"/>
      <c r="K104" s="26"/>
      <c r="L104" s="26"/>
    </row>
    <row r="105" spans="2:18" ht="15" x14ac:dyDescent="0.2">
      <c r="B105" s="26"/>
      <c r="C105" s="26"/>
      <c r="D105" s="26"/>
      <c r="E105" s="26"/>
      <c r="F105" s="26"/>
      <c r="G105" s="30"/>
      <c r="H105" s="30"/>
      <c r="I105" s="30"/>
      <c r="J105" s="26"/>
      <c r="K105" s="26"/>
      <c r="L105" s="26"/>
    </row>
    <row r="106" spans="2:18" ht="15" customHeight="1" x14ac:dyDescent="0.2">
      <c r="D106" s="34"/>
      <c r="E106" s="34"/>
      <c r="F106" s="34"/>
      <c r="G106" s="34"/>
      <c r="H106" s="34"/>
      <c r="I106" s="34"/>
      <c r="J106" s="34"/>
      <c r="K106" s="34"/>
      <c r="L106" s="34"/>
      <c r="M106" s="23"/>
      <c r="N106" s="23"/>
      <c r="O106" s="23"/>
      <c r="P106" s="23"/>
      <c r="Q106" s="23"/>
      <c r="R106" s="23"/>
    </row>
    <row r="107" spans="2:18" ht="15" customHeight="1" x14ac:dyDescent="0.2">
      <c r="B107" s="32"/>
      <c r="C107" s="32"/>
      <c r="D107" s="33"/>
      <c r="E107" s="33"/>
      <c r="F107" s="33"/>
      <c r="G107" s="33"/>
      <c r="H107" s="33"/>
      <c r="I107" s="33"/>
      <c r="J107" s="33"/>
      <c r="K107" s="33"/>
      <c r="L107" s="33"/>
      <c r="M107" s="23"/>
      <c r="N107" s="23"/>
      <c r="O107" s="23"/>
      <c r="P107" s="23"/>
      <c r="Q107" s="23"/>
      <c r="R107" s="23"/>
    </row>
    <row r="108" spans="2:18" ht="36.950000000000003" customHeight="1" x14ac:dyDescent="0.2">
      <c r="B108" s="40" t="s">
        <v>101</v>
      </c>
      <c r="C108" s="32"/>
      <c r="D108" s="280" t="s">
        <v>52</v>
      </c>
      <c r="E108" s="280"/>
      <c r="F108" s="280"/>
      <c r="G108" s="280"/>
      <c r="H108" s="280"/>
      <c r="I108" s="280"/>
      <c r="J108" s="280"/>
      <c r="K108" s="280"/>
      <c r="L108" s="280"/>
      <c r="M108" s="23"/>
      <c r="N108" s="23"/>
      <c r="O108" s="23"/>
      <c r="P108" s="23"/>
      <c r="Q108" s="23"/>
      <c r="R108" s="23"/>
    </row>
    <row r="109" spans="2:18" ht="27" customHeight="1" x14ac:dyDescent="0.2">
      <c r="D109" s="281" t="s">
        <v>102</v>
      </c>
      <c r="E109" s="282"/>
      <c r="F109" s="283"/>
      <c r="G109" s="281" t="s">
        <v>103</v>
      </c>
      <c r="H109" s="282"/>
      <c r="I109" s="283"/>
      <c r="J109" s="284" t="s">
        <v>104</v>
      </c>
      <c r="K109" s="284"/>
      <c r="L109" s="284"/>
    </row>
    <row r="110" spans="2:18" ht="63.95" customHeight="1" x14ac:dyDescent="0.2">
      <c r="B110" s="272" t="s">
        <v>105</v>
      </c>
      <c r="C110" s="273"/>
      <c r="D110" s="165" t="s">
        <v>61</v>
      </c>
      <c r="E110" s="274" t="s">
        <v>106</v>
      </c>
      <c r="F110" s="275"/>
      <c r="G110" s="165" t="s">
        <v>61</v>
      </c>
      <c r="H110" s="274" t="s">
        <v>106</v>
      </c>
      <c r="I110" s="275"/>
      <c r="J110" s="165" t="s">
        <v>61</v>
      </c>
      <c r="K110" s="274" t="s">
        <v>106</v>
      </c>
      <c r="L110" s="275"/>
    </row>
    <row r="111" spans="2:18" ht="95.25" customHeight="1" x14ac:dyDescent="0.2">
      <c r="B111" s="276" t="s">
        <v>107</v>
      </c>
      <c r="C111" s="277"/>
      <c r="D111" s="166" t="s">
        <v>108</v>
      </c>
      <c r="E111" s="166" t="s">
        <v>109</v>
      </c>
      <c r="F111" s="166" t="s">
        <v>110</v>
      </c>
      <c r="G111" s="166" t="s">
        <v>108</v>
      </c>
      <c r="H111" s="166" t="s">
        <v>109</v>
      </c>
      <c r="I111" s="166" t="s">
        <v>110</v>
      </c>
      <c r="J111" s="166" t="s">
        <v>108</v>
      </c>
      <c r="K111" s="166" t="s">
        <v>109</v>
      </c>
      <c r="L111" s="166" t="s">
        <v>110</v>
      </c>
      <c r="M111" s="27"/>
    </row>
    <row r="112" spans="2:18" ht="17.100000000000001" customHeight="1" x14ac:dyDescent="0.2">
      <c r="B112" s="268" t="s">
        <v>111</v>
      </c>
      <c r="C112" s="268"/>
      <c r="D112" s="56">
        <v>0</v>
      </c>
      <c r="E112" s="35" t="e">
        <f>SUM(#REF!*D112)</f>
        <v>#REF!</v>
      </c>
      <c r="F112" s="35" t="e">
        <f>SUM(#REF!-E112)</f>
        <v>#REF!</v>
      </c>
      <c r="G112" s="38">
        <v>0</v>
      </c>
      <c r="H112" s="35" t="e">
        <f>SUM(#REF!*G112)</f>
        <v>#REF!</v>
      </c>
      <c r="I112" s="35" t="e">
        <f>SUM(#REF!-H112)</f>
        <v>#REF!</v>
      </c>
      <c r="J112" s="38">
        <v>0</v>
      </c>
      <c r="K112" s="35" t="e">
        <f>SUM(#REF!*J112)</f>
        <v>#REF!</v>
      </c>
      <c r="L112" s="35" t="e">
        <f>SUM(#REF!-K112)</f>
        <v>#REF!</v>
      </c>
      <c r="M112" s="27"/>
    </row>
    <row r="113" spans="2:18" ht="17.100000000000001" customHeight="1" x14ac:dyDescent="0.2">
      <c r="B113" s="268" t="s">
        <v>112</v>
      </c>
      <c r="C113" s="268"/>
      <c r="D113" s="56">
        <v>0</v>
      </c>
      <c r="E113" s="35" t="e">
        <f>SUM(#REF!*D113)</f>
        <v>#REF!</v>
      </c>
      <c r="F113" s="35" t="e">
        <f>SUM(#REF!-E113)</f>
        <v>#REF!</v>
      </c>
      <c r="G113" s="38">
        <v>0</v>
      </c>
      <c r="H113" s="35" t="e">
        <f>SUM(#REF!*G113)</f>
        <v>#REF!</v>
      </c>
      <c r="I113" s="35" t="e">
        <f>SUM(#REF!-H113)</f>
        <v>#REF!</v>
      </c>
      <c r="J113" s="38">
        <v>0</v>
      </c>
      <c r="K113" s="35" t="e">
        <f>SUM(#REF!*J113)</f>
        <v>#REF!</v>
      </c>
      <c r="L113" s="35" t="e">
        <f>SUM(#REF!-K113)</f>
        <v>#REF!</v>
      </c>
    </row>
    <row r="114" spans="2:18" ht="17.100000000000001" customHeight="1" x14ac:dyDescent="0.2">
      <c r="B114" s="268" t="s">
        <v>113</v>
      </c>
      <c r="C114" s="268"/>
      <c r="D114" s="56">
        <v>0</v>
      </c>
      <c r="E114" s="35" t="e">
        <f>SUM(#REF!*D114)</f>
        <v>#REF!</v>
      </c>
      <c r="F114" s="35" t="e">
        <f>SUM(#REF!-E114)</f>
        <v>#REF!</v>
      </c>
      <c r="G114" s="38">
        <v>0</v>
      </c>
      <c r="H114" s="35" t="e">
        <f>SUM(#REF!*G114)</f>
        <v>#REF!</v>
      </c>
      <c r="I114" s="35" t="e">
        <f>SUM(#REF!-H114)</f>
        <v>#REF!</v>
      </c>
      <c r="J114" s="38">
        <v>0</v>
      </c>
      <c r="K114" s="35" t="e">
        <f>SUM(#REF!*J114)</f>
        <v>#REF!</v>
      </c>
      <c r="L114" s="35" t="e">
        <f>SUM(#REF!-K114)</f>
        <v>#REF!</v>
      </c>
    </row>
    <row r="115" spans="2:18" ht="17.100000000000001" customHeight="1" x14ac:dyDescent="0.2">
      <c r="B115" s="268" t="s">
        <v>114</v>
      </c>
      <c r="C115" s="268"/>
      <c r="D115" s="57">
        <f>AVERAGE(D112:D114)</f>
        <v>0</v>
      </c>
      <c r="E115" s="35"/>
      <c r="F115" s="35"/>
      <c r="G115" s="39">
        <f>AVERAGE(G112:G114)</f>
        <v>0</v>
      </c>
      <c r="H115" s="36"/>
      <c r="I115" s="36"/>
      <c r="J115" s="39">
        <f>AVERAGE(J112:J114)</f>
        <v>0</v>
      </c>
      <c r="K115" s="36"/>
      <c r="L115" s="36"/>
    </row>
    <row r="116" spans="2:18" ht="61.5" customHeight="1" x14ac:dyDescent="0.2">
      <c r="B116" s="269" t="s">
        <v>115</v>
      </c>
      <c r="C116" s="269"/>
      <c r="D116" s="59" t="s">
        <v>116</v>
      </c>
      <c r="E116" s="60">
        <f>MAX(D115,G115,J115)</f>
        <v>0</v>
      </c>
      <c r="F116" s="58" t="s">
        <v>117</v>
      </c>
      <c r="G116" s="37"/>
      <c r="H116" s="37"/>
      <c r="I116" s="37"/>
      <c r="J116" s="37"/>
      <c r="K116" s="37"/>
      <c r="L116" s="37"/>
    </row>
    <row r="117" spans="2:18" ht="17.100000000000001" customHeight="1" x14ac:dyDescent="0.2">
      <c r="G117" s="37"/>
      <c r="H117" s="37"/>
      <c r="I117" s="37"/>
      <c r="J117" s="37"/>
      <c r="K117" s="37"/>
      <c r="L117" s="37"/>
    </row>
    <row r="118" spans="2:18" ht="17.100000000000001" customHeight="1" x14ac:dyDescent="0.2">
      <c r="D118" s="54"/>
      <c r="E118" s="37"/>
      <c r="F118" s="37"/>
      <c r="G118" s="37"/>
      <c r="H118" s="37"/>
      <c r="I118" s="37"/>
      <c r="J118" s="37"/>
      <c r="K118" s="37"/>
      <c r="L118" s="37"/>
    </row>
    <row r="119" spans="2:18" ht="17.100000000000001" customHeight="1" x14ac:dyDescent="0.2">
      <c r="D119" s="54"/>
      <c r="E119" s="37"/>
      <c r="F119" s="37"/>
      <c r="G119" s="37"/>
      <c r="H119" s="37"/>
      <c r="I119" s="37"/>
      <c r="J119" s="37"/>
      <c r="K119" s="37"/>
      <c r="L119" s="37"/>
    </row>
    <row r="120" spans="2:18" ht="17.100000000000001" customHeight="1" x14ac:dyDescent="0.2">
      <c r="D120" s="54"/>
      <c r="E120" s="37"/>
      <c r="F120" s="37"/>
      <c r="G120" s="37"/>
      <c r="H120" s="37"/>
      <c r="I120" s="37"/>
      <c r="J120" s="37"/>
      <c r="K120" s="37"/>
      <c r="L120" s="37"/>
    </row>
    <row r="121" spans="2:18" ht="47.1" customHeight="1" x14ac:dyDescent="0.2">
      <c r="B121" s="40" t="s">
        <v>118</v>
      </c>
    </row>
    <row r="122" spans="2:18" ht="66" customHeight="1" x14ac:dyDescent="0.2">
      <c r="B122" s="64" t="s">
        <v>119</v>
      </c>
      <c r="C122" s="55" t="s">
        <v>120</v>
      </c>
      <c r="D122" s="167" t="s">
        <v>121</v>
      </c>
      <c r="E122" s="26"/>
      <c r="M122" s="27"/>
    </row>
    <row r="123" spans="2:18" ht="15" customHeight="1" x14ac:dyDescent="0.25">
      <c r="B123" s="43" t="s">
        <v>122</v>
      </c>
      <c r="C123" s="46"/>
      <c r="D123" s="46"/>
      <c r="E123" s="33"/>
      <c r="F123" s="33"/>
      <c r="G123" s="33"/>
      <c r="H123" s="33"/>
      <c r="I123" s="33"/>
      <c r="J123" s="33"/>
      <c r="K123" s="33"/>
      <c r="L123" s="33"/>
      <c r="M123" s="23"/>
      <c r="N123" s="23"/>
      <c r="O123" s="23"/>
      <c r="P123" s="23"/>
      <c r="Q123" s="23"/>
      <c r="R123" s="23"/>
    </row>
    <row r="124" spans="2:18" ht="15" customHeight="1" x14ac:dyDescent="0.2">
      <c r="B124" s="31" t="s">
        <v>123</v>
      </c>
      <c r="C124" s="50">
        <v>0</v>
      </c>
      <c r="D124" s="50">
        <v>0</v>
      </c>
      <c r="E124" s="33"/>
      <c r="F124" s="33"/>
      <c r="G124" s="33"/>
      <c r="H124" s="33"/>
      <c r="I124" s="33"/>
      <c r="J124" s="33"/>
      <c r="K124" s="33"/>
      <c r="L124" s="33"/>
      <c r="M124" s="23"/>
      <c r="N124" s="23"/>
      <c r="O124" s="23"/>
      <c r="P124" s="23"/>
      <c r="Q124" s="23"/>
      <c r="R124" s="23"/>
    </row>
    <row r="125" spans="2:18" ht="15" customHeight="1" x14ac:dyDescent="0.2">
      <c r="B125" s="31" t="s">
        <v>124</v>
      </c>
      <c r="C125" s="50">
        <v>0</v>
      </c>
      <c r="D125" s="50">
        <v>0</v>
      </c>
      <c r="E125" s="33"/>
      <c r="F125" s="33"/>
      <c r="G125" s="33"/>
      <c r="H125" s="33"/>
      <c r="I125" s="33"/>
      <c r="J125" s="33"/>
      <c r="K125" s="33"/>
      <c r="L125" s="33"/>
      <c r="M125" s="23"/>
      <c r="N125" s="23"/>
      <c r="O125" s="23"/>
      <c r="P125" s="23"/>
      <c r="Q125" s="23"/>
      <c r="R125" s="23"/>
    </row>
    <row r="126" spans="2:18" ht="15.75" thickBot="1" x14ac:dyDescent="0.25">
      <c r="B126" s="41" t="s">
        <v>125</v>
      </c>
      <c r="C126" s="51">
        <v>0</v>
      </c>
      <c r="D126" s="51">
        <v>0</v>
      </c>
    </row>
    <row r="127" spans="2:18" ht="16.5" thickTop="1" x14ac:dyDescent="0.25">
      <c r="B127" s="44" t="s">
        <v>126</v>
      </c>
      <c r="C127" s="49"/>
      <c r="D127" s="47"/>
    </row>
    <row r="128" spans="2:18" ht="15" x14ac:dyDescent="0.2">
      <c r="B128" s="31" t="s">
        <v>123</v>
      </c>
      <c r="C128" s="50">
        <v>0</v>
      </c>
      <c r="D128" s="52">
        <v>0</v>
      </c>
    </row>
    <row r="129" spans="1:15" ht="15" x14ac:dyDescent="0.2">
      <c r="B129" s="31" t="s">
        <v>124</v>
      </c>
      <c r="C129" s="50">
        <v>0</v>
      </c>
      <c r="D129" s="52">
        <v>0</v>
      </c>
    </row>
    <row r="130" spans="1:15" ht="15.75" thickBot="1" x14ac:dyDescent="0.25">
      <c r="B130" s="42" t="s">
        <v>125</v>
      </c>
      <c r="C130" s="53">
        <v>0</v>
      </c>
      <c r="D130" s="52">
        <v>0</v>
      </c>
    </row>
    <row r="131" spans="1:15" ht="16.5" thickTop="1" x14ac:dyDescent="0.25">
      <c r="B131" s="45" t="s">
        <v>127</v>
      </c>
      <c r="C131" s="48"/>
      <c r="D131" s="48"/>
    </row>
    <row r="132" spans="1:15" ht="15" x14ac:dyDescent="0.2">
      <c r="B132" s="31" t="s">
        <v>123</v>
      </c>
      <c r="C132" s="50">
        <v>0</v>
      </c>
      <c r="D132" s="50">
        <v>0</v>
      </c>
    </row>
    <row r="133" spans="1:15" ht="15" x14ac:dyDescent="0.2">
      <c r="B133" s="31" t="s">
        <v>124</v>
      </c>
      <c r="C133" s="50">
        <v>0</v>
      </c>
      <c r="D133" s="50">
        <v>0</v>
      </c>
    </row>
    <row r="134" spans="1:15" ht="15" x14ac:dyDescent="0.2">
      <c r="B134" s="31" t="s">
        <v>125</v>
      </c>
      <c r="C134" s="50">
        <v>0</v>
      </c>
      <c r="D134" s="50">
        <v>0</v>
      </c>
    </row>
    <row r="136" spans="1:15" x14ac:dyDescent="0.2">
      <c r="A136" s="22"/>
    </row>
    <row r="139" spans="1:15" ht="30" x14ac:dyDescent="0.4">
      <c r="A139" s="270" t="s">
        <v>128</v>
      </c>
      <c r="B139" s="270"/>
      <c r="C139" s="270"/>
      <c r="D139" s="270"/>
      <c r="E139" s="270"/>
      <c r="F139" s="270"/>
      <c r="G139" s="270"/>
      <c r="H139" s="270"/>
      <c r="I139" s="270"/>
      <c r="J139" s="270"/>
      <c r="K139" s="270"/>
      <c r="L139" s="270"/>
      <c r="M139" s="270"/>
      <c r="N139" s="270"/>
      <c r="O139" s="270"/>
    </row>
    <row r="141" spans="1:15" x14ac:dyDescent="0.2">
      <c r="A141" s="22"/>
    </row>
  </sheetData>
  <mergeCells count="89">
    <mergeCell ref="J48:L48"/>
    <mergeCell ref="B10:D10"/>
    <mergeCell ref="B8:D8"/>
    <mergeCell ref="B9:D9"/>
    <mergeCell ref="B16:D16"/>
    <mergeCell ref="B17:D17"/>
    <mergeCell ref="B29:D29"/>
    <mergeCell ref="B21:D21"/>
    <mergeCell ref="B30:D30"/>
    <mergeCell ref="B22:D22"/>
    <mergeCell ref="D46:F46"/>
    <mergeCell ref="G46:I46"/>
    <mergeCell ref="J46:L46"/>
    <mergeCell ref="D47:F47"/>
    <mergeCell ref="B5:D5"/>
    <mergeCell ref="B2:D2"/>
    <mergeCell ref="D57:F57"/>
    <mergeCell ref="G57:I57"/>
    <mergeCell ref="J57:L57"/>
    <mergeCell ref="G47:I47"/>
    <mergeCell ref="J47:L47"/>
    <mergeCell ref="D43:L43"/>
    <mergeCell ref="D44:F44"/>
    <mergeCell ref="G44:I44"/>
    <mergeCell ref="J44:L44"/>
    <mergeCell ref="D45:F45"/>
    <mergeCell ref="G45:I45"/>
    <mergeCell ref="J45:L45"/>
    <mergeCell ref="D48:F48"/>
    <mergeCell ref="G48:I48"/>
    <mergeCell ref="D58:F58"/>
    <mergeCell ref="G58:I58"/>
    <mergeCell ref="J58:L58"/>
    <mergeCell ref="D59:F59"/>
    <mergeCell ref="G59:I59"/>
    <mergeCell ref="J59:L59"/>
    <mergeCell ref="D60:F60"/>
    <mergeCell ref="G60:I60"/>
    <mergeCell ref="J60:L60"/>
    <mergeCell ref="D61:F61"/>
    <mergeCell ref="G61:I61"/>
    <mergeCell ref="J61:L61"/>
    <mergeCell ref="D64:F64"/>
    <mergeCell ref="G64:I64"/>
    <mergeCell ref="J64:L64"/>
    <mergeCell ref="D65:F65"/>
    <mergeCell ref="G65:I65"/>
    <mergeCell ref="J65:L65"/>
    <mergeCell ref="D66:F66"/>
    <mergeCell ref="G66:I66"/>
    <mergeCell ref="J66:L66"/>
    <mergeCell ref="D67:F67"/>
    <mergeCell ref="G67:I67"/>
    <mergeCell ref="J67:L67"/>
    <mergeCell ref="D68:F68"/>
    <mergeCell ref="G68:I68"/>
    <mergeCell ref="J68:L68"/>
    <mergeCell ref="D79:L79"/>
    <mergeCell ref="D80:F80"/>
    <mergeCell ref="G80:I80"/>
    <mergeCell ref="J80:L80"/>
    <mergeCell ref="D81:F81"/>
    <mergeCell ref="G81:I81"/>
    <mergeCell ref="J81:L81"/>
    <mergeCell ref="D82:F82"/>
    <mergeCell ref="G82:I82"/>
    <mergeCell ref="J82:L82"/>
    <mergeCell ref="D83:F83"/>
    <mergeCell ref="G83:I83"/>
    <mergeCell ref="J83:L83"/>
    <mergeCell ref="B112:C112"/>
    <mergeCell ref="B85:C85"/>
    <mergeCell ref="B86:C86"/>
    <mergeCell ref="D95:F95"/>
    <mergeCell ref="D96:F96"/>
    <mergeCell ref="D108:L108"/>
    <mergeCell ref="D109:F109"/>
    <mergeCell ref="G109:I109"/>
    <mergeCell ref="J109:L109"/>
    <mergeCell ref="B110:C110"/>
    <mergeCell ref="E110:F110"/>
    <mergeCell ref="H110:I110"/>
    <mergeCell ref="K110:L110"/>
    <mergeCell ref="A139:O139"/>
    <mergeCell ref="B111:C111"/>
    <mergeCell ref="B113:C113"/>
    <mergeCell ref="B114:C114"/>
    <mergeCell ref="B115:C115"/>
    <mergeCell ref="B116:C116"/>
  </mergeCells>
  <conditionalFormatting sqref="C12:C14 C15:D15">
    <cfRule type="cellIs" dxfId="13" priority="4" operator="greaterThan">
      <formula>0</formula>
    </cfRule>
  </conditionalFormatting>
  <conditionalFormatting sqref="C19 C20:D20 C23:C25 C32:D35">
    <cfRule type="cellIs" dxfId="12" priority="11" operator="greaterThan">
      <formula>0</formula>
    </cfRule>
  </conditionalFormatting>
  <conditionalFormatting sqref="C27:D28">
    <cfRule type="cellIs" dxfId="11" priority="1" operator="greaterThan">
      <formula>0</formula>
    </cfRule>
  </conditionalFormatting>
  <conditionalFormatting sqref="C124:D134">
    <cfRule type="cellIs" dxfId="10" priority="9" operator="greaterThan">
      <formula>0</formula>
    </cfRule>
  </conditionalFormatting>
  <conditionalFormatting sqref="D48 G48 J48">
    <cfRule type="cellIs" dxfId="9" priority="2" operator="greaterThan">
      <formula>0</formula>
    </cfRule>
    <cfRule type="cellIs" dxfId="8" priority="3" operator="greaterThan">
      <formula>1</formula>
    </cfRule>
  </conditionalFormatting>
  <conditionalFormatting sqref="D61 G61 J61">
    <cfRule type="cellIs" dxfId="7" priority="7" operator="greaterThan">
      <formula>0</formula>
    </cfRule>
    <cfRule type="cellIs" dxfId="6" priority="8" operator="greaterThan">
      <formula>1</formula>
    </cfRule>
  </conditionalFormatting>
  <conditionalFormatting sqref="D68 G68 J68">
    <cfRule type="cellIs" dxfId="5" priority="5" operator="greaterThan">
      <formula>0</formula>
    </cfRule>
    <cfRule type="cellIs" dxfId="4" priority="6" operator="greaterThan">
      <formula>1</formula>
    </cfRule>
  </conditionalFormatting>
  <conditionalFormatting sqref="D112:D114 G112:G114 J112:J114">
    <cfRule type="cellIs" dxfId="3" priority="10" operator="greaterThan">
      <formula>0</formula>
    </cfRule>
  </conditionalFormatting>
  <conditionalFormatting sqref="G115:L117 D118:L120">
    <cfRule type="cellIs" dxfId="2" priority="12" operator="greaterThan">
      <formula>1</formula>
    </cfRule>
  </conditionalFormatting>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50F97-52D5-42EB-9230-FB78C9916D4A}">
  <dimension ref="A1:P60"/>
  <sheetViews>
    <sheetView showGridLines="0" zoomScaleNormal="100" workbookViewId="0">
      <selection activeCell="Q47" sqref="Q47"/>
    </sheetView>
  </sheetViews>
  <sheetFormatPr defaultColWidth="9.140625" defaultRowHeight="14.25" x14ac:dyDescent="0.2"/>
  <cols>
    <col min="1" max="1" width="3" style="21" customWidth="1"/>
    <col min="2" max="2" width="20.28515625" style="22" customWidth="1"/>
    <col min="3" max="3" width="34.5703125" style="22" bestFit="1" customWidth="1"/>
    <col min="4" max="4" width="21.85546875" style="22" customWidth="1"/>
    <col min="5" max="5" width="13.7109375" style="22" customWidth="1"/>
    <col min="6" max="6" width="2.28515625" style="22" customWidth="1"/>
    <col min="7" max="9" width="18.7109375" style="22" customWidth="1"/>
    <col min="10" max="10" width="12.28515625" style="22" customWidth="1"/>
    <col min="11" max="16384" width="9.140625" style="22"/>
  </cols>
  <sheetData>
    <row r="1" spans="1:16" ht="17.25" customHeight="1" thickBot="1" x14ac:dyDescent="0.25"/>
    <row r="2" spans="1:16" s="23" customFormat="1" ht="46.5" customHeight="1" thickBot="1" x14ac:dyDescent="0.25">
      <c r="A2" s="21"/>
      <c r="B2" s="354" t="s">
        <v>231</v>
      </c>
      <c r="C2" s="355"/>
      <c r="D2" s="355"/>
      <c r="E2" s="355"/>
      <c r="F2" s="355"/>
      <c r="G2" s="355"/>
      <c r="H2" s="355"/>
      <c r="I2" s="355"/>
      <c r="J2" s="356"/>
    </row>
    <row r="3" spans="1:16" s="23" customFormat="1" ht="15" thickBot="1" x14ac:dyDescent="0.25">
      <c r="J3" s="24"/>
    </row>
    <row r="4" spans="1:16" ht="35.25" customHeight="1" thickBot="1" x14ac:dyDescent="0.25">
      <c r="B4" s="357" t="s">
        <v>148</v>
      </c>
      <c r="C4" s="358"/>
      <c r="D4" s="358"/>
      <c r="E4" s="358"/>
      <c r="F4" s="358"/>
      <c r="G4" s="358"/>
      <c r="H4" s="358"/>
      <c r="I4" s="359"/>
      <c r="J4" s="360"/>
      <c r="K4" s="23"/>
      <c r="L4" s="23"/>
      <c r="M4" s="23"/>
      <c r="N4" s="23"/>
    </row>
    <row r="5" spans="1:16" ht="17.45" customHeight="1" thickBot="1" x14ac:dyDescent="0.25">
      <c r="B5" s="65"/>
      <c r="C5" s="65"/>
      <c r="D5" s="65"/>
      <c r="E5" s="65"/>
      <c r="F5" s="65"/>
      <c r="G5" s="65"/>
      <c r="H5" s="65"/>
      <c r="I5" s="65"/>
      <c r="J5" s="65"/>
    </row>
    <row r="6" spans="1:16" s="109" customFormat="1" ht="37.9" customHeight="1" thickBot="1" x14ac:dyDescent="0.25">
      <c r="A6" s="108"/>
      <c r="B6" s="320" t="s">
        <v>241</v>
      </c>
      <c r="C6" s="321"/>
      <c r="D6" s="321"/>
      <c r="E6" s="321"/>
      <c r="F6" s="321"/>
      <c r="G6" s="321"/>
      <c r="H6" s="321"/>
      <c r="I6" s="361"/>
      <c r="J6" s="362"/>
    </row>
    <row r="7" spans="1:16" ht="32.25" customHeight="1" thickBot="1" x14ac:dyDescent="0.25">
      <c r="B7" s="363" t="s">
        <v>228</v>
      </c>
      <c r="C7" s="364"/>
      <c r="D7" s="364"/>
      <c r="E7" s="364"/>
      <c r="F7" s="364"/>
      <c r="G7" s="364"/>
      <c r="H7" s="364"/>
      <c r="I7" s="365"/>
      <c r="J7" s="366"/>
    </row>
    <row r="8" spans="1:16" ht="42" customHeight="1" x14ac:dyDescent="0.2">
      <c r="B8" s="129" t="s">
        <v>149</v>
      </c>
      <c r="C8" s="129" t="s">
        <v>150</v>
      </c>
      <c r="D8" s="129" t="s">
        <v>229</v>
      </c>
      <c r="E8" s="130" t="s">
        <v>152</v>
      </c>
      <c r="F8" s="367"/>
      <c r="G8" s="130" t="s">
        <v>153</v>
      </c>
      <c r="H8" s="130" t="s">
        <v>154</v>
      </c>
      <c r="I8" s="130" t="s">
        <v>155</v>
      </c>
      <c r="J8" s="131" t="s">
        <v>135</v>
      </c>
    </row>
    <row r="9" spans="1:16" s="110" customFormat="1" ht="15" x14ac:dyDescent="0.25">
      <c r="A9" s="21"/>
      <c r="B9" s="371" t="s">
        <v>156</v>
      </c>
      <c r="C9" s="140" t="s">
        <v>157</v>
      </c>
      <c r="D9" s="147" t="s">
        <v>226</v>
      </c>
      <c r="E9" s="148">
        <v>1</v>
      </c>
      <c r="F9" s="368"/>
      <c r="G9" s="123">
        <v>0</v>
      </c>
      <c r="H9" s="124">
        <v>0</v>
      </c>
      <c r="I9" s="125">
        <f>(G9*(1-H9))</f>
        <v>0</v>
      </c>
      <c r="J9" s="374">
        <v>0.06</v>
      </c>
      <c r="L9" s="152"/>
      <c r="M9" s="152"/>
    </row>
    <row r="10" spans="1:16" s="110" customFormat="1" ht="15" x14ac:dyDescent="0.25">
      <c r="A10" s="21"/>
      <c r="B10" s="372"/>
      <c r="C10" s="140" t="s">
        <v>158</v>
      </c>
      <c r="D10" s="147" t="s">
        <v>226</v>
      </c>
      <c r="E10" s="148">
        <v>1</v>
      </c>
      <c r="F10" s="368"/>
      <c r="G10" s="123">
        <v>0</v>
      </c>
      <c r="H10" s="124">
        <v>0</v>
      </c>
      <c r="I10" s="125">
        <f>(G10*(1-H10))</f>
        <v>0</v>
      </c>
      <c r="J10" s="375"/>
      <c r="L10" s="152"/>
      <c r="M10" s="152"/>
    </row>
    <row r="11" spans="1:16" s="110" customFormat="1" ht="15" x14ac:dyDescent="0.25">
      <c r="A11" s="21"/>
      <c r="B11" s="372"/>
      <c r="C11" s="140" t="s">
        <v>249</v>
      </c>
      <c r="D11" s="147" t="s">
        <v>226</v>
      </c>
      <c r="E11" s="148">
        <v>1</v>
      </c>
      <c r="F11" s="368"/>
      <c r="G11" s="123">
        <v>0</v>
      </c>
      <c r="H11" s="124">
        <v>0</v>
      </c>
      <c r="I11" s="125">
        <f>(G11*(1-H11))</f>
        <v>0</v>
      </c>
      <c r="J11" s="375"/>
      <c r="L11" s="152"/>
      <c r="M11" s="152"/>
    </row>
    <row r="12" spans="1:16" s="110" customFormat="1" ht="15" x14ac:dyDescent="0.25">
      <c r="A12" s="21"/>
      <c r="B12" s="373"/>
      <c r="C12" s="140" t="s">
        <v>159</v>
      </c>
      <c r="D12" s="147" t="s">
        <v>226</v>
      </c>
      <c r="E12" s="148">
        <v>1</v>
      </c>
      <c r="F12" s="368"/>
      <c r="G12" s="123">
        <v>0</v>
      </c>
      <c r="H12" s="124">
        <v>0</v>
      </c>
      <c r="I12" s="125">
        <f>(G12*(1-H12))</f>
        <v>0</v>
      </c>
      <c r="J12" s="376"/>
      <c r="L12" s="152"/>
      <c r="M12" s="152"/>
      <c r="O12" s="152"/>
      <c r="P12" s="152"/>
    </row>
    <row r="13" spans="1:16" s="110" customFormat="1" ht="15" x14ac:dyDescent="0.25">
      <c r="A13" s="21"/>
      <c r="B13" s="146" t="s">
        <v>160</v>
      </c>
      <c r="C13" s="140" t="s">
        <v>161</v>
      </c>
      <c r="D13" s="147" t="s">
        <v>162</v>
      </c>
      <c r="E13" s="148">
        <v>1</v>
      </c>
      <c r="F13" s="368"/>
      <c r="G13" s="123">
        <v>0</v>
      </c>
      <c r="H13" s="124">
        <v>0</v>
      </c>
      <c r="I13" s="125">
        <f t="shared" ref="I13:I27" si="0">(G13*(1-H13))</f>
        <v>0</v>
      </c>
      <c r="J13" s="174">
        <v>0.01</v>
      </c>
      <c r="O13" s="177"/>
      <c r="P13" s="177"/>
    </row>
    <row r="14" spans="1:16" s="110" customFormat="1" ht="15" x14ac:dyDescent="0.25">
      <c r="A14" s="21"/>
      <c r="B14" s="371" t="s">
        <v>163</v>
      </c>
      <c r="C14" s="140" t="s">
        <v>164</v>
      </c>
      <c r="D14" s="147" t="s">
        <v>227</v>
      </c>
      <c r="E14" s="148">
        <v>1</v>
      </c>
      <c r="F14" s="368"/>
      <c r="G14" s="123">
        <v>0</v>
      </c>
      <c r="H14" s="124">
        <v>0</v>
      </c>
      <c r="I14" s="125">
        <f t="shared" si="0"/>
        <v>0</v>
      </c>
      <c r="J14" s="374">
        <v>0.06</v>
      </c>
    </row>
    <row r="15" spans="1:16" s="110" customFormat="1" ht="15" x14ac:dyDescent="0.25">
      <c r="A15" s="21"/>
      <c r="B15" s="372"/>
      <c r="C15" s="140" t="s">
        <v>166</v>
      </c>
      <c r="D15" s="147" t="s">
        <v>227</v>
      </c>
      <c r="E15" s="148">
        <v>1</v>
      </c>
      <c r="F15" s="368"/>
      <c r="G15" s="123">
        <v>0</v>
      </c>
      <c r="H15" s="124">
        <v>0</v>
      </c>
      <c r="I15" s="125">
        <f t="shared" si="0"/>
        <v>0</v>
      </c>
      <c r="J15" s="375"/>
    </row>
    <row r="16" spans="1:16" s="110" customFormat="1" ht="15" x14ac:dyDescent="0.25">
      <c r="A16" s="21"/>
      <c r="B16" s="372"/>
      <c r="C16" s="140" t="s">
        <v>167</v>
      </c>
      <c r="D16" s="147" t="s">
        <v>227</v>
      </c>
      <c r="E16" s="148">
        <v>1</v>
      </c>
      <c r="F16" s="368"/>
      <c r="G16" s="123">
        <v>0</v>
      </c>
      <c r="H16" s="124">
        <v>0</v>
      </c>
      <c r="I16" s="125">
        <f t="shared" si="0"/>
        <v>0</v>
      </c>
      <c r="J16" s="375"/>
    </row>
    <row r="17" spans="1:13" s="110" customFormat="1" ht="27.6" customHeight="1" x14ac:dyDescent="0.25">
      <c r="A17" s="21"/>
      <c r="B17" s="372"/>
      <c r="C17" s="140" t="s">
        <v>168</v>
      </c>
      <c r="D17" s="147" t="s">
        <v>169</v>
      </c>
      <c r="E17" s="148">
        <v>1</v>
      </c>
      <c r="F17" s="368"/>
      <c r="G17" s="123">
        <v>0</v>
      </c>
      <c r="H17" s="124">
        <v>0</v>
      </c>
      <c r="I17" s="125">
        <f t="shared" si="0"/>
        <v>0</v>
      </c>
      <c r="J17" s="375"/>
    </row>
    <row r="18" spans="1:13" s="110" customFormat="1" ht="15" customHeight="1" x14ac:dyDescent="0.2">
      <c r="A18" s="21"/>
      <c r="B18" s="373"/>
      <c r="C18" s="141" t="s">
        <v>170</v>
      </c>
      <c r="D18" s="147" t="s">
        <v>227</v>
      </c>
      <c r="E18" s="148">
        <v>1</v>
      </c>
      <c r="F18" s="368"/>
      <c r="G18" s="123">
        <v>0</v>
      </c>
      <c r="H18" s="124">
        <v>0</v>
      </c>
      <c r="I18" s="125">
        <f t="shared" si="0"/>
        <v>0</v>
      </c>
      <c r="J18" s="376"/>
    </row>
    <row r="19" spans="1:13" s="110" customFormat="1" ht="15" x14ac:dyDescent="0.25">
      <c r="A19" s="139"/>
      <c r="B19" s="371" t="s">
        <v>171</v>
      </c>
      <c r="C19" s="142" t="s">
        <v>172</v>
      </c>
      <c r="D19" s="147" t="s">
        <v>226</v>
      </c>
      <c r="E19" s="148">
        <v>1</v>
      </c>
      <c r="F19" s="368"/>
      <c r="G19" s="123">
        <v>0</v>
      </c>
      <c r="H19" s="124">
        <v>0</v>
      </c>
      <c r="I19" s="125">
        <f t="shared" si="0"/>
        <v>0</v>
      </c>
      <c r="J19" s="374">
        <v>0.09</v>
      </c>
    </row>
    <row r="20" spans="1:13" s="110" customFormat="1" ht="15" x14ac:dyDescent="0.2">
      <c r="A20" s="21"/>
      <c r="B20" s="372"/>
      <c r="C20" s="141" t="s">
        <v>173</v>
      </c>
      <c r="D20" s="147" t="s">
        <v>226</v>
      </c>
      <c r="E20" s="148">
        <v>1</v>
      </c>
      <c r="F20" s="368"/>
      <c r="G20" s="123">
        <v>0</v>
      </c>
      <c r="H20" s="124">
        <v>0</v>
      </c>
      <c r="I20" s="125">
        <f t="shared" si="0"/>
        <v>0</v>
      </c>
      <c r="J20" s="375"/>
    </row>
    <row r="21" spans="1:13" s="110" customFormat="1" ht="15" customHeight="1" x14ac:dyDescent="0.25">
      <c r="A21" s="21"/>
      <c r="B21" s="372"/>
      <c r="C21" s="142" t="s">
        <v>174</v>
      </c>
      <c r="D21" s="148" t="s">
        <v>175</v>
      </c>
      <c r="E21" s="148">
        <v>1</v>
      </c>
      <c r="F21" s="368"/>
      <c r="G21" s="123">
        <v>0</v>
      </c>
      <c r="H21" s="124">
        <v>0</v>
      </c>
      <c r="I21" s="125">
        <f t="shared" si="0"/>
        <v>0</v>
      </c>
      <c r="J21" s="375"/>
    </row>
    <row r="22" spans="1:13" s="110" customFormat="1" ht="15" x14ac:dyDescent="0.25">
      <c r="A22" s="21"/>
      <c r="B22" s="372"/>
      <c r="C22" s="142" t="s">
        <v>176</v>
      </c>
      <c r="D22" s="148" t="s">
        <v>177</v>
      </c>
      <c r="E22" s="148">
        <v>1</v>
      </c>
      <c r="F22" s="368"/>
      <c r="G22" s="123">
        <v>0</v>
      </c>
      <c r="H22" s="124">
        <v>0</v>
      </c>
      <c r="I22" s="125">
        <f t="shared" ref="I22" si="1">(G22*(1-H22))</f>
        <v>0</v>
      </c>
      <c r="J22" s="375"/>
    </row>
    <row r="23" spans="1:13" s="110" customFormat="1" ht="15" x14ac:dyDescent="0.25">
      <c r="A23" s="21"/>
      <c r="B23" s="372"/>
      <c r="C23" s="142" t="s">
        <v>178</v>
      </c>
      <c r="D23" s="147" t="s">
        <v>227</v>
      </c>
      <c r="E23" s="148">
        <v>1</v>
      </c>
      <c r="F23" s="368"/>
      <c r="G23" s="123">
        <v>0</v>
      </c>
      <c r="H23" s="124">
        <v>0</v>
      </c>
      <c r="I23" s="125">
        <f t="shared" si="0"/>
        <v>0</v>
      </c>
      <c r="J23" s="375"/>
    </row>
    <row r="24" spans="1:13" s="110" customFormat="1" ht="15" x14ac:dyDescent="0.25">
      <c r="A24" s="21"/>
      <c r="B24" s="372"/>
      <c r="C24" s="142" t="s">
        <v>180</v>
      </c>
      <c r="D24" s="147" t="s">
        <v>227</v>
      </c>
      <c r="E24" s="148">
        <v>1</v>
      </c>
      <c r="F24" s="368"/>
      <c r="G24" s="123">
        <v>0</v>
      </c>
      <c r="H24" s="124">
        <v>0</v>
      </c>
      <c r="I24" s="125">
        <f t="shared" si="0"/>
        <v>0</v>
      </c>
      <c r="J24" s="376"/>
    </row>
    <row r="25" spans="1:13" s="110" customFormat="1" ht="15" x14ac:dyDescent="0.25">
      <c r="A25" s="21"/>
      <c r="B25" s="371" t="s">
        <v>181</v>
      </c>
      <c r="C25" s="143" t="s">
        <v>182</v>
      </c>
      <c r="D25" s="147" t="s">
        <v>183</v>
      </c>
      <c r="E25" s="148">
        <v>1</v>
      </c>
      <c r="F25" s="368"/>
      <c r="G25" s="123">
        <v>0</v>
      </c>
      <c r="H25" s="124">
        <v>0</v>
      </c>
      <c r="I25" s="125">
        <f t="shared" si="0"/>
        <v>0</v>
      </c>
      <c r="J25" s="374">
        <v>0.03</v>
      </c>
    </row>
    <row r="26" spans="1:13" s="110" customFormat="1" ht="15" x14ac:dyDescent="0.2">
      <c r="A26" s="21"/>
      <c r="B26" s="373"/>
      <c r="C26" s="144" t="s">
        <v>184</v>
      </c>
      <c r="D26" s="147" t="s">
        <v>183</v>
      </c>
      <c r="E26" s="148">
        <v>1</v>
      </c>
      <c r="F26" s="368"/>
      <c r="G26" s="123">
        <v>0</v>
      </c>
      <c r="H26" s="124">
        <v>0</v>
      </c>
      <c r="I26" s="125">
        <f t="shared" si="0"/>
        <v>0</v>
      </c>
      <c r="J26" s="376"/>
    </row>
    <row r="27" spans="1:13" s="110" customFormat="1" ht="15" x14ac:dyDescent="0.25">
      <c r="A27" s="21"/>
      <c r="B27" s="146" t="s">
        <v>185</v>
      </c>
      <c r="C27" s="142" t="s">
        <v>186</v>
      </c>
      <c r="D27" s="147" t="s">
        <v>165</v>
      </c>
      <c r="E27" s="148">
        <v>1</v>
      </c>
      <c r="F27" s="368"/>
      <c r="G27" s="123">
        <v>0</v>
      </c>
      <c r="H27" s="124">
        <v>0</v>
      </c>
      <c r="I27" s="125">
        <f t="shared" si="0"/>
        <v>0</v>
      </c>
      <c r="J27" s="174">
        <v>0.03</v>
      </c>
    </row>
    <row r="28" spans="1:13" s="110" customFormat="1" ht="15" x14ac:dyDescent="0.25">
      <c r="A28" s="139"/>
      <c r="B28" s="371" t="s">
        <v>187</v>
      </c>
      <c r="C28" s="145" t="s">
        <v>188</v>
      </c>
      <c r="D28" s="147" t="s">
        <v>189</v>
      </c>
      <c r="E28" s="148">
        <v>1</v>
      </c>
      <c r="F28" s="368"/>
      <c r="G28" s="123">
        <v>0</v>
      </c>
      <c r="H28" s="124">
        <v>0</v>
      </c>
      <c r="I28" s="125">
        <f t="shared" ref="I28:I30" si="2">(G28*(1-H28))</f>
        <v>0</v>
      </c>
      <c r="J28" s="374">
        <v>0.01</v>
      </c>
    </row>
    <row r="29" spans="1:13" s="110" customFormat="1" ht="15" x14ac:dyDescent="0.25">
      <c r="A29" s="139"/>
      <c r="B29" s="373"/>
      <c r="C29" s="153" t="s">
        <v>190</v>
      </c>
      <c r="D29" s="147" t="s">
        <v>191</v>
      </c>
      <c r="E29" s="148">
        <v>1</v>
      </c>
      <c r="F29" s="369"/>
      <c r="G29" s="123">
        <v>0</v>
      </c>
      <c r="H29" s="124">
        <v>0</v>
      </c>
      <c r="I29" s="125">
        <f t="shared" ref="I29" si="3">(G29*(1-H29))</f>
        <v>0</v>
      </c>
      <c r="J29" s="376"/>
    </row>
    <row r="30" spans="1:13" s="110" customFormat="1" ht="15.75" thickBot="1" x14ac:dyDescent="0.3">
      <c r="A30" s="21"/>
      <c r="B30" s="170" t="s">
        <v>192</v>
      </c>
      <c r="C30" s="171" t="s">
        <v>193</v>
      </c>
      <c r="D30" s="172" t="s">
        <v>179</v>
      </c>
      <c r="E30" s="172">
        <v>1</v>
      </c>
      <c r="F30" s="370"/>
      <c r="G30" s="137">
        <v>0</v>
      </c>
      <c r="H30" s="121">
        <v>0</v>
      </c>
      <c r="I30" s="122">
        <f t="shared" si="2"/>
        <v>0</v>
      </c>
      <c r="J30" s="175">
        <v>0.01</v>
      </c>
      <c r="M30" s="173"/>
    </row>
    <row r="31" spans="1:13" ht="15" thickBot="1" x14ac:dyDescent="0.25">
      <c r="L31" s="138"/>
    </row>
    <row r="32" spans="1:13" ht="31.9" customHeight="1" thickBot="1" x14ac:dyDescent="0.25">
      <c r="B32" s="344" t="s">
        <v>244</v>
      </c>
      <c r="C32" s="345"/>
      <c r="D32" s="345"/>
      <c r="E32" s="345"/>
      <c r="F32" s="345"/>
      <c r="G32" s="345"/>
      <c r="H32" s="345"/>
      <c r="I32" s="345"/>
      <c r="J32" s="346"/>
      <c r="L32" s="138"/>
    </row>
    <row r="33" spans="2:12" ht="21" customHeight="1" thickBot="1" x14ac:dyDescent="0.25">
      <c r="B33" s="341" t="s">
        <v>230</v>
      </c>
      <c r="C33" s="342"/>
      <c r="D33" s="342"/>
      <c r="E33" s="342"/>
      <c r="F33" s="342"/>
      <c r="G33" s="342"/>
      <c r="H33" s="342"/>
      <c r="I33" s="342"/>
      <c r="J33" s="343"/>
      <c r="L33" s="138"/>
    </row>
    <row r="34" spans="2:12" ht="38.25" x14ac:dyDescent="0.2">
      <c r="B34" s="326" t="s">
        <v>194</v>
      </c>
      <c r="C34" s="327"/>
      <c r="D34" s="327"/>
      <c r="E34" s="169" t="s">
        <v>152</v>
      </c>
      <c r="F34" s="323"/>
      <c r="G34" s="130" t="s">
        <v>153</v>
      </c>
      <c r="H34" s="130" t="s">
        <v>154</v>
      </c>
      <c r="I34" s="130" t="s">
        <v>155</v>
      </c>
      <c r="J34" s="155" t="s">
        <v>135</v>
      </c>
      <c r="L34" s="138"/>
    </row>
    <row r="35" spans="2:12" ht="15" customHeight="1" x14ac:dyDescent="0.2">
      <c r="B35" s="328" t="s">
        <v>195</v>
      </c>
      <c r="C35" s="329"/>
      <c r="D35" s="329"/>
      <c r="E35" s="154">
        <v>7</v>
      </c>
      <c r="F35" s="324"/>
      <c r="G35" s="132">
        <v>0</v>
      </c>
      <c r="H35" s="133">
        <v>0</v>
      </c>
      <c r="I35" s="134">
        <f>(G35*(1-H35))</f>
        <v>0</v>
      </c>
      <c r="J35" s="156">
        <v>0.03</v>
      </c>
      <c r="L35" s="138"/>
    </row>
    <row r="36" spans="2:12" ht="15" customHeight="1" x14ac:dyDescent="0.2">
      <c r="B36" s="328" t="s">
        <v>196</v>
      </c>
      <c r="C36" s="329"/>
      <c r="D36" s="329"/>
      <c r="E36" s="154">
        <v>2</v>
      </c>
      <c r="F36" s="324"/>
      <c r="G36" s="132">
        <v>0</v>
      </c>
      <c r="H36" s="133">
        <v>0</v>
      </c>
      <c r="I36" s="134">
        <f t="shared" ref="I36:I42" si="4">(G36*(1-H36))</f>
        <v>0</v>
      </c>
      <c r="J36" s="156">
        <v>0.02</v>
      </c>
      <c r="L36" s="149"/>
    </row>
    <row r="37" spans="2:12" ht="15" customHeight="1" x14ac:dyDescent="0.2">
      <c r="B37" s="328" t="s">
        <v>197</v>
      </c>
      <c r="C37" s="329"/>
      <c r="D37" s="329"/>
      <c r="E37" s="154">
        <v>3</v>
      </c>
      <c r="F37" s="324"/>
      <c r="G37" s="132">
        <v>0</v>
      </c>
      <c r="H37" s="133">
        <v>0</v>
      </c>
      <c r="I37" s="134">
        <f t="shared" si="4"/>
        <v>0</v>
      </c>
      <c r="J37" s="156">
        <v>0.02</v>
      </c>
      <c r="L37" s="150"/>
    </row>
    <row r="38" spans="2:12" ht="15" customHeight="1" x14ac:dyDescent="0.2">
      <c r="B38" s="328" t="s">
        <v>198</v>
      </c>
      <c r="C38" s="329"/>
      <c r="D38" s="329"/>
      <c r="E38" s="154">
        <v>8</v>
      </c>
      <c r="F38" s="324"/>
      <c r="G38" s="132">
        <v>0</v>
      </c>
      <c r="H38" s="133">
        <v>0</v>
      </c>
      <c r="I38" s="134">
        <f t="shared" si="4"/>
        <v>0</v>
      </c>
      <c r="J38" s="156">
        <v>0.03</v>
      </c>
      <c r="L38" s="151"/>
    </row>
    <row r="39" spans="2:12" ht="15" customHeight="1" x14ac:dyDescent="0.2">
      <c r="B39" s="328" t="s">
        <v>199</v>
      </c>
      <c r="C39" s="329"/>
      <c r="D39" s="329"/>
      <c r="E39" s="154">
        <v>1</v>
      </c>
      <c r="F39" s="324"/>
      <c r="G39" s="132">
        <v>0</v>
      </c>
      <c r="H39" s="133">
        <v>0</v>
      </c>
      <c r="I39" s="134">
        <f t="shared" si="4"/>
        <v>0</v>
      </c>
      <c r="J39" s="156">
        <v>0.01</v>
      </c>
      <c r="L39" s="149"/>
    </row>
    <row r="40" spans="2:12" ht="15" x14ac:dyDescent="0.2">
      <c r="B40" s="332" t="s">
        <v>200</v>
      </c>
      <c r="C40" s="333"/>
      <c r="D40" s="333"/>
      <c r="E40" s="154">
        <v>1</v>
      </c>
      <c r="F40" s="324"/>
      <c r="G40" s="132">
        <v>0</v>
      </c>
      <c r="H40" s="133">
        <v>0</v>
      </c>
      <c r="I40" s="134">
        <f t="shared" si="4"/>
        <v>0</v>
      </c>
      <c r="J40" s="156">
        <v>0.01</v>
      </c>
      <c r="L40" s="149"/>
    </row>
    <row r="41" spans="2:12" ht="15" x14ac:dyDescent="0.2">
      <c r="B41" s="332" t="s">
        <v>201</v>
      </c>
      <c r="C41" s="333"/>
      <c r="D41" s="333"/>
      <c r="E41" s="154">
        <v>1</v>
      </c>
      <c r="F41" s="324"/>
      <c r="G41" s="132">
        <v>0</v>
      </c>
      <c r="H41" s="133">
        <v>0</v>
      </c>
      <c r="I41" s="134">
        <f t="shared" si="4"/>
        <v>0</v>
      </c>
      <c r="J41" s="156">
        <v>0.01</v>
      </c>
      <c r="L41" s="138"/>
    </row>
    <row r="42" spans="2:12" ht="15.75" customHeight="1" thickBot="1" x14ac:dyDescent="0.25">
      <c r="B42" s="330" t="s">
        <v>202</v>
      </c>
      <c r="C42" s="331"/>
      <c r="D42" s="331"/>
      <c r="E42" s="157">
        <v>2</v>
      </c>
      <c r="F42" s="325"/>
      <c r="G42" s="158">
        <v>0</v>
      </c>
      <c r="H42" s="159">
        <v>0</v>
      </c>
      <c r="I42" s="160">
        <f t="shared" si="4"/>
        <v>0</v>
      </c>
      <c r="J42" s="161">
        <v>0.02</v>
      </c>
      <c r="L42" s="138"/>
    </row>
    <row r="44" spans="2:12" ht="33" customHeight="1" thickBot="1" x14ac:dyDescent="0.25">
      <c r="B44" s="320" t="s">
        <v>203</v>
      </c>
      <c r="C44" s="321"/>
      <c r="D44" s="321"/>
      <c r="E44" s="321"/>
      <c r="F44" s="321"/>
      <c r="G44" s="321"/>
      <c r="H44" s="321"/>
      <c r="I44" s="321"/>
      <c r="J44" s="322"/>
    </row>
    <row r="45" spans="2:12" ht="23.45" customHeight="1" thickBot="1" x14ac:dyDescent="0.25">
      <c r="B45" s="338" t="s">
        <v>204</v>
      </c>
      <c r="C45" s="339"/>
      <c r="D45" s="339"/>
      <c r="E45" s="339"/>
      <c r="F45" s="339"/>
      <c r="G45" s="339"/>
      <c r="H45" s="339"/>
      <c r="I45" s="339"/>
      <c r="J45" s="340"/>
    </row>
    <row r="46" spans="2:12" ht="38.25" x14ac:dyDescent="0.2">
      <c r="B46" s="389" t="s">
        <v>205</v>
      </c>
      <c r="C46" s="384"/>
      <c r="D46" s="383" t="s">
        <v>151</v>
      </c>
      <c r="E46" s="384"/>
      <c r="F46" s="323"/>
      <c r="G46" s="130" t="s">
        <v>206</v>
      </c>
      <c r="H46" s="130" t="s">
        <v>154</v>
      </c>
      <c r="I46" s="352" t="s">
        <v>207</v>
      </c>
      <c r="J46" s="353"/>
    </row>
    <row r="47" spans="2:12" ht="14.25" customHeight="1" x14ac:dyDescent="0.2">
      <c r="B47" s="336" t="s">
        <v>208</v>
      </c>
      <c r="C47" s="337"/>
      <c r="D47" s="385" t="s">
        <v>209</v>
      </c>
      <c r="E47" s="386"/>
      <c r="F47" s="324"/>
      <c r="G47" s="132">
        <v>0</v>
      </c>
      <c r="H47" s="133">
        <v>0</v>
      </c>
      <c r="I47" s="334">
        <f>(G47*(1-H47))</f>
        <v>0</v>
      </c>
      <c r="J47" s="335"/>
    </row>
    <row r="48" spans="2:12" ht="14.25" customHeight="1" x14ac:dyDescent="0.2">
      <c r="B48" s="336" t="s">
        <v>210</v>
      </c>
      <c r="C48" s="337"/>
      <c r="D48" s="385" t="s">
        <v>211</v>
      </c>
      <c r="E48" s="386"/>
      <c r="F48" s="324"/>
      <c r="G48" s="132">
        <v>0</v>
      </c>
      <c r="H48" s="133">
        <v>0</v>
      </c>
      <c r="I48" s="334">
        <f t="shared" ref="I48:I55" si="5">(G48*(1-H48))</f>
        <v>0</v>
      </c>
      <c r="J48" s="335"/>
    </row>
    <row r="49" spans="1:12" ht="13.9" customHeight="1" x14ac:dyDescent="0.2">
      <c r="B49" s="336" t="s">
        <v>212</v>
      </c>
      <c r="C49" s="337"/>
      <c r="D49" s="385" t="s">
        <v>213</v>
      </c>
      <c r="E49" s="386"/>
      <c r="F49" s="324"/>
      <c r="G49" s="132">
        <v>0</v>
      </c>
      <c r="H49" s="133">
        <v>0</v>
      </c>
      <c r="I49" s="334">
        <f t="shared" si="5"/>
        <v>0</v>
      </c>
      <c r="J49" s="335"/>
    </row>
    <row r="50" spans="1:12" ht="13.9" customHeight="1" x14ac:dyDescent="0.2">
      <c r="B50" s="336" t="s">
        <v>214</v>
      </c>
      <c r="C50" s="337"/>
      <c r="D50" s="385" t="s">
        <v>215</v>
      </c>
      <c r="E50" s="386"/>
      <c r="F50" s="324"/>
      <c r="G50" s="132">
        <v>0</v>
      </c>
      <c r="H50" s="133">
        <v>0</v>
      </c>
      <c r="I50" s="334">
        <f t="shared" si="5"/>
        <v>0</v>
      </c>
      <c r="J50" s="335"/>
    </row>
    <row r="51" spans="1:12" ht="13.9" customHeight="1" x14ac:dyDescent="0.2">
      <c r="B51" s="336" t="s">
        <v>216</v>
      </c>
      <c r="C51" s="337"/>
      <c r="D51" s="385" t="s">
        <v>215</v>
      </c>
      <c r="E51" s="386"/>
      <c r="F51" s="324"/>
      <c r="G51" s="132">
        <v>0</v>
      </c>
      <c r="H51" s="133">
        <v>0</v>
      </c>
      <c r="I51" s="334">
        <f t="shared" si="5"/>
        <v>0</v>
      </c>
      <c r="J51" s="335"/>
    </row>
    <row r="52" spans="1:12" ht="13.9" customHeight="1" x14ac:dyDescent="0.2">
      <c r="B52" s="336" t="s">
        <v>247</v>
      </c>
      <c r="C52" s="337"/>
      <c r="D52" s="385" t="s">
        <v>217</v>
      </c>
      <c r="E52" s="386"/>
      <c r="F52" s="324"/>
      <c r="G52" s="132">
        <v>0</v>
      </c>
      <c r="H52" s="133">
        <v>0</v>
      </c>
      <c r="I52" s="334">
        <f t="shared" si="5"/>
        <v>0</v>
      </c>
      <c r="J52" s="335"/>
    </row>
    <row r="53" spans="1:12" ht="13.9" customHeight="1" x14ac:dyDescent="0.2">
      <c r="B53" s="336" t="s">
        <v>218</v>
      </c>
      <c r="C53" s="337"/>
      <c r="D53" s="385" t="s">
        <v>213</v>
      </c>
      <c r="E53" s="386"/>
      <c r="F53" s="324"/>
      <c r="G53" s="132">
        <v>0</v>
      </c>
      <c r="H53" s="133">
        <v>0</v>
      </c>
      <c r="I53" s="334">
        <f t="shared" si="5"/>
        <v>0</v>
      </c>
      <c r="J53" s="335"/>
    </row>
    <row r="54" spans="1:12" ht="13.9" customHeight="1" x14ac:dyDescent="0.2">
      <c r="B54" s="336" t="s">
        <v>219</v>
      </c>
      <c r="C54" s="337"/>
      <c r="D54" s="385" t="s">
        <v>215</v>
      </c>
      <c r="E54" s="386"/>
      <c r="F54" s="324"/>
      <c r="G54" s="132">
        <v>0</v>
      </c>
      <c r="H54" s="133">
        <v>0</v>
      </c>
      <c r="I54" s="334">
        <f t="shared" si="5"/>
        <v>0</v>
      </c>
      <c r="J54" s="335"/>
    </row>
    <row r="55" spans="1:12" ht="14.45" customHeight="1" thickBot="1" x14ac:dyDescent="0.25">
      <c r="B55" s="347" t="s">
        <v>220</v>
      </c>
      <c r="C55" s="348"/>
      <c r="D55" s="387" t="s">
        <v>221</v>
      </c>
      <c r="E55" s="388"/>
      <c r="F55" s="351"/>
      <c r="G55" s="135">
        <v>0</v>
      </c>
      <c r="H55" s="136">
        <v>0</v>
      </c>
      <c r="I55" s="349">
        <f t="shared" si="5"/>
        <v>0</v>
      </c>
      <c r="J55" s="350"/>
    </row>
    <row r="56" spans="1:12" ht="15" x14ac:dyDescent="0.2">
      <c r="B56" s="126"/>
      <c r="C56" s="126"/>
      <c r="D56" s="126"/>
      <c r="E56" s="126"/>
      <c r="F56" s="126"/>
      <c r="G56" s="126"/>
      <c r="H56" s="126"/>
      <c r="I56" s="127"/>
      <c r="J56" s="128"/>
    </row>
    <row r="57" spans="1:12" ht="15" x14ac:dyDescent="0.2">
      <c r="B57" s="26"/>
      <c r="C57" s="26"/>
      <c r="D57" s="26"/>
      <c r="E57" s="26"/>
      <c r="F57" s="26"/>
      <c r="G57" s="26"/>
      <c r="H57" s="26"/>
      <c r="I57" s="107" t="s">
        <v>222</v>
      </c>
      <c r="J57" s="119">
        <f>SUM(J9:J30,J35:J42)</f>
        <v>0.45000000000000018</v>
      </c>
    </row>
    <row r="60" spans="1:12" ht="30" x14ac:dyDescent="0.4">
      <c r="A60" s="270" t="s">
        <v>128</v>
      </c>
      <c r="B60" s="270"/>
      <c r="C60" s="270"/>
      <c r="D60" s="270"/>
      <c r="E60" s="270"/>
      <c r="F60" s="270"/>
      <c r="G60" s="270"/>
      <c r="H60" s="270"/>
      <c r="I60" s="270"/>
      <c r="J60" s="270"/>
      <c r="K60" s="168"/>
      <c r="L60" s="168"/>
    </row>
  </sheetData>
  <mergeCells count="61">
    <mergeCell ref="D52:E52"/>
    <mergeCell ref="D53:E53"/>
    <mergeCell ref="D54:E54"/>
    <mergeCell ref="D55:E55"/>
    <mergeCell ref="B46:C46"/>
    <mergeCell ref="B47:C47"/>
    <mergeCell ref="B48:C48"/>
    <mergeCell ref="B49:C49"/>
    <mergeCell ref="B50:C50"/>
    <mergeCell ref="B51:C51"/>
    <mergeCell ref="B52:C52"/>
    <mergeCell ref="B53:C53"/>
    <mergeCell ref="B54:C54"/>
    <mergeCell ref="B55:C55"/>
    <mergeCell ref="B2:J2"/>
    <mergeCell ref="B4:J4"/>
    <mergeCell ref="B6:J6"/>
    <mergeCell ref="B7:J7"/>
    <mergeCell ref="F8:F30"/>
    <mergeCell ref="B14:B18"/>
    <mergeCell ref="B19:B24"/>
    <mergeCell ref="B25:B26"/>
    <mergeCell ref="B9:B12"/>
    <mergeCell ref="B28:B29"/>
    <mergeCell ref="J9:J12"/>
    <mergeCell ref="J14:J18"/>
    <mergeCell ref="J19:J24"/>
    <mergeCell ref="J25:J26"/>
    <mergeCell ref="J28:J29"/>
    <mergeCell ref="B33:J33"/>
    <mergeCell ref="B32:J32"/>
    <mergeCell ref="A60:J60"/>
    <mergeCell ref="I55:J55"/>
    <mergeCell ref="I53:J53"/>
    <mergeCell ref="I54:J54"/>
    <mergeCell ref="F46:F55"/>
    <mergeCell ref="I46:J46"/>
    <mergeCell ref="I47:J47"/>
    <mergeCell ref="B37:D37"/>
    <mergeCell ref="I52:J52"/>
    <mergeCell ref="I48:J48"/>
    <mergeCell ref="B45:J45"/>
    <mergeCell ref="I49:J49"/>
    <mergeCell ref="I50:J50"/>
    <mergeCell ref="I51:J51"/>
    <mergeCell ref="D46:E46"/>
    <mergeCell ref="D47:E47"/>
    <mergeCell ref="D48:E48"/>
    <mergeCell ref="D49:E49"/>
    <mergeCell ref="D50:E50"/>
    <mergeCell ref="D51:E51"/>
    <mergeCell ref="B44:J44"/>
    <mergeCell ref="F34:F42"/>
    <mergeCell ref="B34:D34"/>
    <mergeCell ref="B35:D35"/>
    <mergeCell ref="B36:D36"/>
    <mergeCell ref="B42:D42"/>
    <mergeCell ref="B38:D38"/>
    <mergeCell ref="B39:D39"/>
    <mergeCell ref="B40:D40"/>
    <mergeCell ref="B41:D41"/>
  </mergeCells>
  <conditionalFormatting sqref="G9:H30 G35:H42 G47:H55">
    <cfRule type="cellIs" dxfId="1" priority="1" operator="greaterThan">
      <formula>0</formula>
    </cfRule>
  </conditionalFormatting>
  <conditionalFormatting sqref="I56">
    <cfRule type="cellIs" dxfId="0" priority="3" operator="greaterThan">
      <formula>0</formula>
    </cfRule>
  </conditionalFormatting>
  <pageMargins left="0.7" right="0.7" top="0.75" bottom="0.75" header="0.3" footer="0.3"/>
  <pageSetup paperSize="9" orientation="portrait"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D22"/>
  <sheetViews>
    <sheetView showGridLines="0" zoomScaleNormal="100" workbookViewId="0">
      <selection activeCell="B12" sqref="B12"/>
    </sheetView>
  </sheetViews>
  <sheetFormatPr defaultColWidth="8.85546875" defaultRowHeight="15" x14ac:dyDescent="0.25"/>
  <cols>
    <col min="1" max="1" width="4.28515625" customWidth="1"/>
    <col min="2" max="2" width="126.5703125" customWidth="1"/>
  </cols>
  <sheetData>
    <row r="2" spans="2:4" ht="24.75" x14ac:dyDescent="0.5">
      <c r="B2" s="61" t="s">
        <v>223</v>
      </c>
    </row>
    <row r="3" spans="2:4" ht="10.5" customHeight="1" x14ac:dyDescent="0.4">
      <c r="B3" s="62"/>
    </row>
    <row r="4" spans="2:4" ht="24.75" x14ac:dyDescent="0.5">
      <c r="B4" s="61" t="s">
        <v>242</v>
      </c>
    </row>
    <row r="5" spans="2:4" ht="15.75" thickBot="1" x14ac:dyDescent="0.3"/>
    <row r="6" spans="2:4" s="3" customFormat="1" ht="20.25" customHeight="1" x14ac:dyDescent="0.25">
      <c r="B6" s="117" t="s">
        <v>237</v>
      </c>
    </row>
    <row r="7" spans="2:4" s="3" customFormat="1" ht="26.1" customHeight="1" x14ac:dyDescent="0.25">
      <c r="B7" s="379" t="s">
        <v>246</v>
      </c>
    </row>
    <row r="8" spans="2:4" s="3" customFormat="1" ht="26.1" customHeight="1" x14ac:dyDescent="0.25">
      <c r="B8" s="380"/>
    </row>
    <row r="9" spans="2:4" s="3" customFormat="1" ht="29.25" customHeight="1" x14ac:dyDescent="0.25">
      <c r="B9" s="380"/>
    </row>
    <row r="10" spans="2:4" s="3" customFormat="1" ht="30.75" customHeight="1" x14ac:dyDescent="0.25">
      <c r="B10" s="380"/>
    </row>
    <row r="11" spans="2:4" s="3" customFormat="1" ht="29.25" customHeight="1" thickBot="1" x14ac:dyDescent="0.3">
      <c r="B11" s="381"/>
      <c r="D11" s="176"/>
    </row>
    <row r="12" spans="2:4" s="3" customFormat="1" ht="15" customHeight="1" thickBot="1" x14ac:dyDescent="0.3">
      <c r="B12" s="63"/>
    </row>
    <row r="13" spans="2:4" s="3" customFormat="1" ht="18.75" customHeight="1" x14ac:dyDescent="0.25">
      <c r="B13" s="117" t="s">
        <v>243</v>
      </c>
    </row>
    <row r="14" spans="2:4" s="3" customFormat="1" ht="26.1" customHeight="1" x14ac:dyDescent="0.25">
      <c r="B14" s="379" t="s">
        <v>245</v>
      </c>
    </row>
    <row r="15" spans="2:4" s="3" customFormat="1" ht="26.1" customHeight="1" x14ac:dyDescent="0.25">
      <c r="B15" s="379"/>
    </row>
    <row r="16" spans="2:4" s="3" customFormat="1" ht="26.1" customHeight="1" x14ac:dyDescent="0.25">
      <c r="B16" s="379"/>
    </row>
    <row r="17" spans="2:2" s="3" customFormat="1" ht="26.1" customHeight="1" x14ac:dyDescent="0.25">
      <c r="B17" s="379"/>
    </row>
    <row r="18" spans="2:2" s="3" customFormat="1" ht="37.5" customHeight="1" thickBot="1" x14ac:dyDescent="0.3">
      <c r="B18" s="382"/>
    </row>
    <row r="19" spans="2:2" ht="15.75" thickBot="1" x14ac:dyDescent="0.3"/>
    <row r="20" spans="2:2" s="3" customFormat="1" ht="20.25" customHeight="1" x14ac:dyDescent="0.25">
      <c r="B20" s="118" t="s">
        <v>224</v>
      </c>
    </row>
    <row r="21" spans="2:2" s="3" customFormat="1" ht="18" customHeight="1" x14ac:dyDescent="0.25">
      <c r="B21" s="377" t="s">
        <v>225</v>
      </c>
    </row>
    <row r="22" spans="2:2" s="3" customFormat="1" ht="17.25" customHeight="1" thickBot="1" x14ac:dyDescent="0.3">
      <c r="B22" s="378"/>
    </row>
  </sheetData>
  <mergeCells count="3">
    <mergeCell ref="B21:B22"/>
    <mergeCell ref="B7:B11"/>
    <mergeCell ref="B14:B18"/>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1. ITT Tenderer Details</vt:lpstr>
      <vt:lpstr>2. Tenderer Information</vt:lpstr>
      <vt:lpstr>TENDER SUMMARY - MPS USE</vt:lpstr>
      <vt:lpstr>Coach.1</vt:lpstr>
      <vt:lpstr>Coach.2</vt:lpstr>
      <vt:lpstr>Coach.3</vt:lpstr>
      <vt:lpstr>3. Price Schedule A</vt:lpstr>
      <vt:lpstr>4. Evaluation Methodlogy</vt:lpstr>
    </vt:vector>
  </TitlesOfParts>
  <Manager/>
  <Company>MPS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Aubeeluck Akaash - HQ Commercial Services</dc:creator>
  <cp:keywords/>
  <dc:description/>
  <cp:lastModifiedBy>Malde Rahul - Commercial Services</cp:lastModifiedBy>
  <cp:revision/>
  <dcterms:created xsi:type="dcterms:W3CDTF">2023-03-07T14:01:22Z</dcterms:created>
  <dcterms:modified xsi:type="dcterms:W3CDTF">2026-01-05T12:39:45Z</dcterms:modified>
  <cp:category/>
  <cp:contentStatus/>
</cp:coreProperties>
</file>