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penzancetowncouncil-my.sharepoint.com/personal/ben_brosgall_penzance-tc_gov_uk/Documents/Desktop/Final Docs/"/>
    </mc:Choice>
  </mc:AlternateContent>
  <xr:revisionPtr revIDLastSave="133" documentId="8_{D093685C-7749-408A-A748-F8684918B832}" xr6:coauthVersionLast="47" xr6:coauthVersionMax="47" xr10:uidLastSave="{8444A9C2-D835-4C74-80BA-9DDF25F333F5}"/>
  <bookViews>
    <workbookView xWindow="28680" yWindow="-120" windowWidth="29040" windowHeight="15720" xr2:uid="{00000000-000D-0000-FFFF-FFFF00000000}"/>
  </bookViews>
  <sheets>
    <sheet name="Schedule 3"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1" l="1"/>
  <c r="H22" i="1"/>
  <c r="H21" i="1"/>
  <c r="H40" i="1"/>
  <c r="H39" i="1"/>
  <c r="H38" i="1"/>
  <c r="H24" i="1"/>
  <c r="H18" i="1"/>
  <c r="H19" i="1"/>
  <c r="H35" i="1" l="1"/>
  <c r="H36" i="1"/>
  <c r="H48" i="1" l="1"/>
  <c r="H49" i="1"/>
  <c r="H50" i="1"/>
  <c r="H47" i="1"/>
  <c r="H20" i="1" l="1"/>
  <c r="H17" i="1"/>
  <c r="H27" i="1" l="1"/>
  <c r="H51" i="1"/>
  <c r="H34" i="1" l="1"/>
  <c r="H37" i="1"/>
  <c r="H32" i="1"/>
  <c r="H33" i="1"/>
  <c r="H41" i="1" l="1"/>
  <c r="H42" i="1" s="1"/>
  <c r="H56" i="1" s="1"/>
  <c r="H57" i="1" l="1"/>
  <c r="H58" i="1" l="1"/>
  <c r="H59" i="1" s="1"/>
  <c r="H60" i="1" s="1"/>
  <c r="H61" i="1" l="1"/>
</calcChain>
</file>

<file path=xl/sharedStrings.xml><?xml version="1.0" encoding="utf-8"?>
<sst xmlns="http://schemas.openxmlformats.org/spreadsheetml/2006/main" count="104" uniqueCount="72">
  <si>
    <t xml:space="preserve">Work description </t>
  </si>
  <si>
    <t>Yearly cost</t>
  </si>
  <si>
    <t>Cost for each unit</t>
  </si>
  <si>
    <t xml:space="preserve">Schedule 3 Pricing </t>
  </si>
  <si>
    <t>Estimated quantity</t>
  </si>
  <si>
    <t>Totals</t>
  </si>
  <si>
    <t>nr of requests</t>
  </si>
  <si>
    <t>Cleaning as per Specification, Schedules 1 and 2</t>
  </si>
  <si>
    <t>Sub total</t>
  </si>
  <si>
    <t>General guidance / instructions</t>
  </si>
  <si>
    <t>The information provided on this spreadsheet shall form the basis for the evaluation around the Price Award</t>
  </si>
  <si>
    <t>Please carefully check information you submit to ensure that the calculations auto calculate correctly - and avoid changing any of the set formulas in this sheet</t>
  </si>
  <si>
    <t>Premises/Sites</t>
  </si>
  <si>
    <t>Please note the quantities included in Additional Requirements section are estimates, and would form the basis of a schedule of rates should the Council look to take up those elements of work from the supplier</t>
  </si>
  <si>
    <t>Rates / Prices should exclusive of VAT</t>
  </si>
  <si>
    <t>Number of sites</t>
  </si>
  <si>
    <t>Units</t>
  </si>
  <si>
    <t>Cost</t>
  </si>
  <si>
    <t>Yearly total</t>
  </si>
  <si>
    <t>Total A</t>
  </si>
  <si>
    <t>Total B</t>
  </si>
  <si>
    <t>Total D</t>
  </si>
  <si>
    <t>Total E</t>
  </si>
  <si>
    <t>Total F</t>
  </si>
  <si>
    <t>+/- % Adj.</t>
  </si>
  <si>
    <t>PART B:  ADHOC SERVICE REQUESTS</t>
  </si>
  <si>
    <t>PART A:  CORE REQUIREMENTS</t>
  </si>
  <si>
    <t>PART C:  OTHER COSTS (Bidder to indentify)</t>
  </si>
  <si>
    <t>PART D:  TOTALS OF PART A, B and C ABOVE</t>
  </si>
  <si>
    <t>Monthly</t>
  </si>
  <si>
    <t>Multiplier (Months)</t>
  </si>
  <si>
    <t>Please indicate any inflationary increase at end of year 1</t>
  </si>
  <si>
    <t>Please indicate any inflationary increase at end of year 2</t>
  </si>
  <si>
    <t>Grand Total to be used as Award Criteria for Price element</t>
  </si>
  <si>
    <t>sum</t>
  </si>
  <si>
    <t>Schedule</t>
  </si>
  <si>
    <t xml:space="preserve">Sub total </t>
  </si>
  <si>
    <t>TOTAL</t>
  </si>
  <si>
    <t>Sum Totals of sub total C + D + E</t>
  </si>
  <si>
    <t xml:space="preserve">Please enter costs only into the cells coloured yellow - the summary costs will then be calculated from the unit  </t>
  </si>
  <si>
    <t>Please ensure you are aware of the details in how Awards are to be made</t>
  </si>
  <si>
    <t>Year 2 costs</t>
  </si>
  <si>
    <t>Year 3 costs</t>
  </si>
  <si>
    <t>Reference should also be made to details included in the supporting tender pack documentation, including the Invitation to Tender, Specification, Schedule 1 and Schedule 2</t>
  </si>
  <si>
    <t>Other ad hoc Cleaning Services;</t>
  </si>
  <si>
    <t>PLEASE CLEAR STATE BELOW (e.g. TUPE Cost, Set up cost, Management costs, etc.).  Please identify if recurring costs, e.g. monthly / annual etc and ensure including as a recurring cost for pricing purposes</t>
  </si>
  <si>
    <t>Consumable to be at invoiced supplied cost to Contractor and to be paid against clear documented invoice of products used for the purposes of executing the contract and any percentage mark up stated below</t>
  </si>
  <si>
    <t>Invoiced supplied Consumable cost to supplier (Provisional sum)</t>
  </si>
  <si>
    <t>Contractor Cost</t>
  </si>
  <si>
    <t>Annual</t>
  </si>
  <si>
    <t>Please indicate any inflationary increase at end of year 3</t>
  </si>
  <si>
    <t>Please indicate any inflationary increase at end of year 4</t>
  </si>
  <si>
    <t>Year 4 costs</t>
  </si>
  <si>
    <t>Year 5 costs</t>
  </si>
  <si>
    <t xml:space="preserve">  Deep cleans (additional on request</t>
  </si>
  <si>
    <t xml:space="preserve">  Cleaning of external bin storage areas </t>
  </si>
  <si>
    <r>
      <t xml:space="preserve">  </t>
    </r>
    <r>
      <rPr>
        <sz val="11"/>
        <rFont val="Calibri"/>
        <family val="2"/>
        <scheme val="minor"/>
      </rPr>
      <t>Cleaning of plant rooms / access corridor</t>
    </r>
  </si>
  <si>
    <t xml:space="preserve">  Dead animal removal and disposal</t>
  </si>
  <si>
    <r>
      <t xml:space="preserve">  </t>
    </r>
    <r>
      <rPr>
        <sz val="11"/>
        <rFont val="Calibri"/>
        <family val="2"/>
        <scheme val="minor"/>
      </rPr>
      <t>Hard surface cleans to remove alga / organic detritus</t>
    </r>
  </si>
  <si>
    <r>
      <rPr>
        <sz val="7"/>
        <rFont val="Times New Roman"/>
        <family val="1"/>
      </rPr>
      <t xml:space="preserve">   </t>
    </r>
    <r>
      <rPr>
        <sz val="11"/>
        <rFont val="Calibri"/>
        <family val="2"/>
        <scheme val="minor"/>
      </rPr>
      <t>Light fittings (other than removal of dust / cobwebs etc.)</t>
    </r>
  </si>
  <si>
    <t>Priority 1 Call out charge</t>
  </si>
  <si>
    <t>Priority 2 Call out charge</t>
  </si>
  <si>
    <t>Priority 3 Call out charge</t>
  </si>
  <si>
    <t>The spreadsheet has been set up to autocalculate - please be careful not to amend any autocalcation formulas set up in the spreadsheet</t>
  </si>
  <si>
    <r>
      <t>Percentage mark up costs against supplied costs (Consumables)</t>
    </r>
    <r>
      <rPr>
        <sz val="11"/>
        <color theme="1"/>
        <rFont val="Calibri"/>
        <family val="2"/>
        <scheme val="minor"/>
      </rPr>
      <t>-see note 9 above</t>
    </r>
  </si>
  <si>
    <t>Cleaning Costs - Alexandra Playpark Public Conveniences</t>
  </si>
  <si>
    <t>Cleaning Costs - South Pier Public Toilets</t>
  </si>
  <si>
    <t>Cleaning Costs - TIC Toilets Public Toilets</t>
  </si>
  <si>
    <t>Cleaning Costs - Penalverne Public Toilets</t>
  </si>
  <si>
    <t>Cleaning Costs -  Princess May Public Toilets</t>
  </si>
  <si>
    <t>Cleaning Costs -  Newlyn May Public Toilets</t>
  </si>
  <si>
    <t>Cleaning Costs - Wherrytown Public Conveniences and fountain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</si>
</sst>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_-[$£-809]* #,##0.00_-;\-[$£-809]* #,##0.00_-;_-[$£-809]* &quot;-&quot;??_-;_-@_-"/>
    <numFmt numFmtId="165" formatCode="#,##0_ ;\-#,##0\ "/>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sz val="11"/>
      <color rgb="FFC00000"/>
      <name val="Calibri"/>
      <family val="2"/>
      <scheme val="minor"/>
    </font>
    <font>
      <sz val="11"/>
      <color rgb="FFC00000"/>
      <name val="Symbol"/>
      <family val="1"/>
      <charset val="2"/>
    </font>
    <font>
      <b/>
      <sz val="11"/>
      <name val="Calibri"/>
      <family val="2"/>
      <scheme val="minor"/>
    </font>
    <font>
      <b/>
      <u/>
      <sz val="11"/>
      <color theme="1"/>
      <name val="Calibri"/>
      <family val="2"/>
      <scheme val="minor"/>
    </font>
    <font>
      <b/>
      <sz val="14"/>
      <color theme="1"/>
      <name val="Calibri"/>
      <family val="2"/>
      <scheme val="minor"/>
    </font>
    <font>
      <b/>
      <u/>
      <sz val="12"/>
      <color theme="1"/>
      <name val="Calibri"/>
      <family val="2"/>
      <scheme val="minor"/>
    </font>
    <font>
      <b/>
      <sz val="11"/>
      <color theme="0"/>
      <name val="Calibri"/>
      <family val="2"/>
      <scheme val="minor"/>
    </font>
    <font>
      <sz val="11"/>
      <name val="Calibri"/>
      <family val="2"/>
      <scheme val="minor"/>
    </font>
    <font>
      <sz val="11"/>
      <name val="Symbol"/>
      <family val="1"/>
      <charset val="2"/>
    </font>
    <font>
      <sz val="7"/>
      <name val="Times New Roman"/>
      <family val="1"/>
    </font>
    <font>
      <sz val="8"/>
      <name val="Calibri"/>
      <family val="2"/>
      <scheme val="minor"/>
    </font>
    <font>
      <sz val="11"/>
      <name val="Lucida Sans"/>
      <family val="2"/>
    </font>
  </fonts>
  <fills count="8">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rgb="FF0070C0"/>
        <bgColor indexed="64"/>
      </patternFill>
    </fill>
    <fill>
      <patternFill patternType="solid">
        <fgColor theme="0"/>
        <bgColor indexed="64"/>
      </patternFill>
    </fill>
  </fills>
  <borders count="1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style="thin">
        <color auto="1"/>
      </top>
      <bottom style="thin">
        <color auto="1"/>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82">
    <xf numFmtId="0" fontId="0" fillId="0" borderId="0" xfId="0"/>
    <xf numFmtId="0" fontId="0" fillId="0" borderId="0" xfId="0" applyAlignment="1">
      <alignment vertical="top"/>
    </xf>
    <xf numFmtId="0" fontId="2" fillId="0" borderId="0" xfId="0" applyFont="1" applyAlignment="1">
      <alignment vertical="top"/>
    </xf>
    <xf numFmtId="0" fontId="2" fillId="0" borderId="0" xfId="0" applyFont="1" applyAlignment="1">
      <alignment horizontal="center" vertical="top"/>
    </xf>
    <xf numFmtId="164" fontId="0" fillId="0" borderId="0" xfId="0" applyNumberFormat="1" applyAlignment="1">
      <alignment vertical="top"/>
    </xf>
    <xf numFmtId="0" fontId="7" fillId="0" borderId="0" xfId="0" applyFont="1" applyAlignment="1">
      <alignment vertical="top"/>
    </xf>
    <xf numFmtId="0" fontId="8" fillId="0" borderId="0" xfId="0" applyFont="1" applyAlignment="1">
      <alignment vertical="top"/>
    </xf>
    <xf numFmtId="164" fontId="2" fillId="0" borderId="0" xfId="0" applyNumberFormat="1" applyFont="1" applyAlignment="1">
      <alignment vertical="top"/>
    </xf>
    <xf numFmtId="0" fontId="2" fillId="0" borderId="0" xfId="0" applyFont="1" applyAlignment="1">
      <alignment horizontal="right" vertical="top"/>
    </xf>
    <xf numFmtId="0" fontId="0" fillId="0" borderId="0" xfId="0" applyAlignment="1">
      <alignment horizontal="right" vertical="top"/>
    </xf>
    <xf numFmtId="0" fontId="0" fillId="0" borderId="0" xfId="0" applyAlignment="1">
      <alignment horizontal="center" vertical="top"/>
    </xf>
    <xf numFmtId="0" fontId="0" fillId="0" borderId="0" xfId="0" applyAlignment="1">
      <alignment horizontal="left" vertical="top"/>
    </xf>
    <xf numFmtId="0" fontId="9" fillId="0" borderId="1" xfId="0" applyFont="1" applyBorder="1" applyAlignment="1">
      <alignment vertical="top"/>
    </xf>
    <xf numFmtId="0" fontId="2" fillId="0" borderId="2" xfId="0" applyFont="1" applyBorder="1" applyAlignment="1">
      <alignment vertical="top"/>
    </xf>
    <xf numFmtId="0" fontId="0" fillId="0" borderId="2" xfId="0" applyBorder="1" applyAlignment="1">
      <alignment vertical="top"/>
    </xf>
    <xf numFmtId="0" fontId="0" fillId="0" borderId="3" xfId="0" applyBorder="1" applyAlignment="1">
      <alignment vertical="top"/>
    </xf>
    <xf numFmtId="0" fontId="2" fillId="0" borderId="4" xfId="0" applyFont="1" applyBorder="1" applyAlignment="1">
      <alignment vertical="top"/>
    </xf>
    <xf numFmtId="0" fontId="0" fillId="0" borderId="5" xfId="0" applyBorder="1" applyAlignment="1">
      <alignment vertical="top"/>
    </xf>
    <xf numFmtId="0" fontId="0" fillId="0" borderId="0" xfId="0" applyAlignment="1">
      <alignment vertical="top" wrapText="1"/>
    </xf>
    <xf numFmtId="164" fontId="0" fillId="2" borderId="0" xfId="0" applyNumberFormat="1" applyFill="1" applyAlignment="1" applyProtection="1">
      <alignment vertical="top"/>
      <protection locked="0"/>
    </xf>
    <xf numFmtId="165" fontId="0" fillId="0" borderId="0" xfId="0" applyNumberFormat="1" applyAlignment="1">
      <alignment horizontal="center" vertical="top"/>
    </xf>
    <xf numFmtId="0" fontId="0" fillId="0" borderId="5" xfId="0" applyBorder="1" applyAlignment="1">
      <alignment horizontal="center" vertical="top"/>
    </xf>
    <xf numFmtId="164" fontId="2" fillId="0" borderId="0" xfId="0" applyNumberFormat="1" applyFont="1" applyAlignment="1">
      <alignment horizontal="center" vertical="top"/>
    </xf>
    <xf numFmtId="0" fontId="0" fillId="0" borderId="4" xfId="0" applyBorder="1" applyAlignment="1">
      <alignment vertical="top"/>
    </xf>
    <xf numFmtId="165" fontId="11" fillId="0" borderId="0" xfId="1" applyNumberFormat="1" applyFont="1" applyBorder="1" applyAlignment="1">
      <alignment horizontal="center" vertical="top"/>
    </xf>
    <xf numFmtId="0" fontId="4" fillId="0" borderId="0" xfId="0" applyFont="1" applyAlignment="1">
      <alignment vertical="top" wrapText="1"/>
    </xf>
    <xf numFmtId="0" fontId="4" fillId="0" borderId="0" xfId="0" applyFont="1" applyAlignment="1">
      <alignment vertical="top"/>
    </xf>
    <xf numFmtId="165" fontId="4" fillId="0" borderId="0" xfId="1" applyNumberFormat="1" applyFont="1" applyBorder="1" applyAlignment="1">
      <alignment horizontal="center" vertical="top"/>
    </xf>
    <xf numFmtId="164" fontId="2" fillId="0" borderId="0" xfId="0" applyNumberFormat="1" applyFont="1" applyAlignment="1" applyProtection="1">
      <alignment horizontal="right" vertical="top"/>
      <protection locked="0"/>
    </xf>
    <xf numFmtId="0" fontId="0" fillId="0" borderId="6" xfId="0" applyBorder="1" applyAlignment="1">
      <alignment vertical="top"/>
    </xf>
    <xf numFmtId="0" fontId="0" fillId="0" borderId="7" xfId="0" applyBorder="1" applyAlignment="1">
      <alignment vertical="top"/>
    </xf>
    <xf numFmtId="164" fontId="2" fillId="0" borderId="7" xfId="0" applyNumberFormat="1" applyFont="1" applyBorder="1" applyAlignment="1" applyProtection="1">
      <alignment horizontal="right" vertical="top"/>
      <protection locked="0"/>
    </xf>
    <xf numFmtId="0" fontId="10" fillId="6" borderId="5" xfId="0" applyFont="1" applyFill="1" applyBorder="1" applyAlignment="1">
      <alignment horizontal="center" vertical="center"/>
    </xf>
    <xf numFmtId="0" fontId="0" fillId="0" borderId="5" xfId="0" applyBorder="1" applyAlignment="1">
      <alignment horizontal="center" vertical="center"/>
    </xf>
    <xf numFmtId="0" fontId="10" fillId="6" borderId="8" xfId="0" applyFont="1" applyFill="1" applyBorder="1" applyAlignment="1">
      <alignment horizontal="center" vertical="center"/>
    </xf>
    <xf numFmtId="0" fontId="0" fillId="0" borderId="7" xfId="0" applyBorder="1" applyAlignment="1">
      <alignment horizontal="right" vertical="top"/>
    </xf>
    <xf numFmtId="0" fontId="2" fillId="0" borderId="7" xfId="0" applyFont="1" applyBorder="1" applyAlignment="1">
      <alignment horizontal="center" vertical="top"/>
    </xf>
    <xf numFmtId="0" fontId="2" fillId="0" borderId="7" xfId="0" applyFont="1" applyBorder="1" applyAlignment="1">
      <alignment horizontal="right" vertical="top"/>
    </xf>
    <xf numFmtId="164" fontId="0" fillId="5" borderId="7" xfId="0" applyNumberFormat="1" applyFill="1" applyBorder="1" applyAlignment="1">
      <alignment vertical="top"/>
    </xf>
    <xf numFmtId="0" fontId="2" fillId="0" borderId="2" xfId="0" applyFont="1" applyBorder="1" applyAlignment="1">
      <alignment horizontal="center" vertical="top"/>
    </xf>
    <xf numFmtId="0" fontId="0" fillId="0" borderId="3" xfId="0" applyBorder="1" applyAlignment="1">
      <alignment horizontal="center" vertical="top"/>
    </xf>
    <xf numFmtId="0" fontId="2" fillId="0" borderId="0" xfId="0" applyFont="1" applyAlignment="1">
      <alignment horizontal="center" vertical="top" wrapText="1"/>
    </xf>
    <xf numFmtId="0" fontId="3" fillId="0" borderId="5" xfId="0" applyFont="1" applyBorder="1" applyAlignment="1">
      <alignment horizontal="center" vertical="top" wrapText="1"/>
    </xf>
    <xf numFmtId="0" fontId="2" fillId="0" borderId="0" xfId="0" quotePrefix="1" applyFont="1" applyAlignment="1">
      <alignment horizontal="center" vertical="top"/>
    </xf>
    <xf numFmtId="10" fontId="0" fillId="2" borderId="0" xfId="0" applyNumberFormat="1" applyFill="1" applyAlignment="1" applyProtection="1">
      <alignment vertical="top"/>
      <protection locked="0"/>
    </xf>
    <xf numFmtId="0" fontId="2" fillId="0" borderId="5" xfId="0" quotePrefix="1" applyFont="1" applyBorder="1" applyAlignment="1">
      <alignment horizontal="left" vertical="top"/>
    </xf>
    <xf numFmtId="0" fontId="6" fillId="0" borderId="4" xfId="0" applyFont="1" applyBorder="1" applyAlignment="1">
      <alignment vertical="top"/>
    </xf>
    <xf numFmtId="0" fontId="5" fillId="0" borderId="0" xfId="0" applyFont="1" applyAlignment="1">
      <alignment vertical="top"/>
    </xf>
    <xf numFmtId="164" fontId="0" fillId="5" borderId="9" xfId="0" applyNumberFormat="1" applyFill="1" applyBorder="1" applyAlignment="1">
      <alignment vertical="top"/>
    </xf>
    <xf numFmtId="164" fontId="0" fillId="3" borderId="10" xfId="0" applyNumberFormat="1" applyFill="1" applyBorder="1" applyAlignment="1">
      <alignment vertical="top"/>
    </xf>
    <xf numFmtId="0" fontId="10" fillId="4" borderId="8" xfId="0" applyFont="1" applyFill="1" applyBorder="1" applyAlignment="1">
      <alignment horizontal="center" vertical="center"/>
    </xf>
    <xf numFmtId="164" fontId="0" fillId="5" borderId="10" xfId="0" applyNumberFormat="1" applyFill="1" applyBorder="1" applyAlignment="1">
      <alignment vertical="top"/>
    </xf>
    <xf numFmtId="0" fontId="0" fillId="0" borderId="2" xfId="0" applyBorder="1" applyAlignment="1">
      <alignment vertical="top" wrapText="1"/>
    </xf>
    <xf numFmtId="164" fontId="0" fillId="0" borderId="2" xfId="0" applyNumberFormat="1" applyBorder="1" applyAlignment="1">
      <alignment vertical="top"/>
    </xf>
    <xf numFmtId="9" fontId="0" fillId="0" borderId="2" xfId="2" applyFont="1" applyBorder="1" applyAlignment="1">
      <alignment vertical="top"/>
    </xf>
    <xf numFmtId="0" fontId="10" fillId="0" borderId="0" xfId="0" applyFont="1" applyAlignment="1">
      <alignment horizontal="center" vertical="center"/>
    </xf>
    <xf numFmtId="0" fontId="7" fillId="0" borderId="1" xfId="0" applyFont="1" applyBorder="1" applyAlignment="1">
      <alignment vertical="top"/>
    </xf>
    <xf numFmtId="0" fontId="10" fillId="4" borderId="5" xfId="0" applyFont="1" applyFill="1" applyBorder="1" applyAlignment="1">
      <alignment horizontal="center" vertical="center"/>
    </xf>
    <xf numFmtId="0" fontId="2" fillId="0" borderId="7" xfId="0" quotePrefix="1" applyFont="1" applyBorder="1" applyAlignment="1">
      <alignment horizontal="center" vertical="top"/>
    </xf>
    <xf numFmtId="0" fontId="0" fillId="0" borderId="7" xfId="0" applyBorder="1" applyAlignment="1">
      <alignment vertical="top" wrapText="1"/>
    </xf>
    <xf numFmtId="164" fontId="2" fillId="0" borderId="11" xfId="0" applyNumberFormat="1" applyFont="1" applyBorder="1" applyAlignment="1">
      <alignment vertical="top"/>
    </xf>
    <xf numFmtId="10" fontId="0" fillId="0" borderId="8" xfId="0" applyNumberFormat="1" applyBorder="1" applyAlignment="1" applyProtection="1">
      <alignment vertical="top"/>
      <protection locked="0"/>
    </xf>
    <xf numFmtId="0" fontId="2" fillId="0" borderId="7" xfId="0" applyFont="1" applyBorder="1" applyAlignment="1">
      <alignment vertical="top" wrapText="1"/>
    </xf>
    <xf numFmtId="0" fontId="12" fillId="0" borderId="0" xfId="0" applyFont="1" applyAlignment="1">
      <alignment vertical="top"/>
    </xf>
    <xf numFmtId="0" fontId="6" fillId="0" borderId="0" xfId="0" applyFont="1" applyAlignment="1">
      <alignment horizontal="center" vertical="top"/>
    </xf>
    <xf numFmtId="0" fontId="6" fillId="0" borderId="0" xfId="0" quotePrefix="1" applyFont="1" applyAlignment="1">
      <alignment horizontal="center" vertical="top"/>
    </xf>
    <xf numFmtId="0" fontId="6" fillId="0" borderId="4" xfId="0" applyFont="1" applyBorder="1" applyAlignment="1">
      <alignment vertical="top" wrapText="1"/>
    </xf>
    <xf numFmtId="164" fontId="0" fillId="0" borderId="12" xfId="0" applyNumberFormat="1" applyBorder="1" applyAlignment="1">
      <alignment vertical="top"/>
    </xf>
    <xf numFmtId="44" fontId="2" fillId="0" borderId="10" xfId="0" applyNumberFormat="1" applyFont="1" applyBorder="1" applyAlignment="1">
      <alignment vertical="top"/>
    </xf>
    <xf numFmtId="0" fontId="6" fillId="0" borderId="6" xfId="0" applyFont="1" applyBorder="1" applyAlignment="1">
      <alignment vertical="top"/>
    </xf>
    <xf numFmtId="0" fontId="5" fillId="0" borderId="7" xfId="0" applyFont="1" applyBorder="1" applyAlignment="1">
      <alignment vertical="top"/>
    </xf>
    <xf numFmtId="0" fontId="3" fillId="0" borderId="7" xfId="0" applyFont="1" applyBorder="1" applyAlignment="1">
      <alignment vertical="top" wrapText="1"/>
    </xf>
    <xf numFmtId="0" fontId="0" fillId="0" borderId="7" xfId="0" applyBorder="1" applyAlignment="1" applyProtection="1">
      <alignment vertical="top"/>
      <protection locked="0"/>
    </xf>
    <xf numFmtId="44" fontId="0" fillId="0" borderId="7" xfId="1" applyFont="1" applyFill="1" applyBorder="1" applyAlignment="1">
      <alignment vertical="top"/>
    </xf>
    <xf numFmtId="0" fontId="3" fillId="0" borderId="8" xfId="0" applyFont="1" applyBorder="1" applyAlignment="1">
      <alignment horizontal="center" vertical="top" wrapText="1"/>
    </xf>
    <xf numFmtId="164" fontId="0" fillId="3" borderId="0" xfId="0" applyNumberFormat="1" applyFill="1" applyAlignment="1">
      <alignment vertical="top"/>
    </xf>
    <xf numFmtId="164" fontId="0" fillId="7" borderId="0" xfId="0" applyNumberFormat="1" applyFill="1" applyAlignment="1" applyProtection="1">
      <alignment vertical="top"/>
      <protection locked="0"/>
    </xf>
    <xf numFmtId="0" fontId="15" fillId="0" borderId="0" xfId="0" applyFont="1" applyAlignment="1">
      <alignment vertical="top"/>
    </xf>
    <xf numFmtId="0" fontId="11" fillId="0" borderId="0" xfId="0" applyFont="1" applyAlignment="1">
      <alignment vertical="top"/>
    </xf>
    <xf numFmtId="10" fontId="2" fillId="0" borderId="0" xfId="0" applyNumberFormat="1" applyFont="1" applyAlignment="1" applyProtection="1">
      <alignment horizontal="right" vertical="top"/>
      <protection locked="0"/>
    </xf>
    <xf numFmtId="0" fontId="6" fillId="0" borderId="4" xfId="0" applyFont="1" applyBorder="1" applyAlignment="1">
      <alignment vertical="top" wrapText="1"/>
    </xf>
    <xf numFmtId="0" fontId="0" fillId="0" borderId="0" xfId="0" applyAlignment="1">
      <alignment vertical="top" wrapText="1"/>
    </xf>
  </cellXfs>
  <cellStyles count="4">
    <cellStyle name="Currency" xfId="1" builtinId="4"/>
    <cellStyle name="Currency 2" xfId="3" xr:uid="{286FB689-FB77-484C-BF80-4900401DC237}"/>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46"/>
  <sheetViews>
    <sheetView tabSelected="1" zoomScale="75" zoomScaleNormal="75" workbookViewId="0">
      <selection activeCell="D24" sqref="D24"/>
    </sheetView>
  </sheetViews>
  <sheetFormatPr defaultColWidth="9.140625" defaultRowHeight="15" x14ac:dyDescent="0.25"/>
  <cols>
    <col min="1" max="1" width="2.42578125" style="1" customWidth="1"/>
    <col min="2" max="2" width="15.140625" style="1" customWidth="1"/>
    <col min="3" max="3" width="56" style="1" customWidth="1"/>
    <col min="4" max="4" width="64.140625" style="1" customWidth="1"/>
    <col min="5" max="5" width="18.85546875" style="1" customWidth="1"/>
    <col min="6" max="6" width="17.85546875" style="1" bestFit="1" customWidth="1"/>
    <col min="7" max="7" width="18.85546875" style="1" customWidth="1"/>
    <col min="8" max="8" width="12.85546875" style="1" bestFit="1" customWidth="1"/>
    <col min="9" max="9" width="10.85546875" style="1" bestFit="1" customWidth="1"/>
    <col min="10" max="12" width="9.140625" style="1"/>
    <col min="13" max="13" width="9.85546875" style="1" bestFit="1" customWidth="1"/>
    <col min="14" max="16384" width="9.140625" style="1"/>
  </cols>
  <sheetData>
    <row r="1" spans="1:9" ht="18.75" x14ac:dyDescent="0.25">
      <c r="B1" s="6" t="s">
        <v>3</v>
      </c>
      <c r="C1" s="2"/>
      <c r="D1" s="2"/>
      <c r="E1" s="2"/>
      <c r="F1" s="2"/>
      <c r="G1" s="2"/>
    </row>
    <row r="2" spans="1:9" x14ac:dyDescent="0.25">
      <c r="B2" s="2"/>
      <c r="C2" s="2"/>
      <c r="D2" s="2"/>
      <c r="E2" s="2"/>
      <c r="F2" s="2"/>
      <c r="G2" s="2"/>
    </row>
    <row r="3" spans="1:9" x14ac:dyDescent="0.25">
      <c r="B3" s="5" t="s">
        <v>9</v>
      </c>
      <c r="C3" s="2"/>
      <c r="D3" s="2"/>
      <c r="E3" s="2"/>
      <c r="F3" s="2"/>
      <c r="G3" s="2"/>
    </row>
    <row r="4" spans="1:9" x14ac:dyDescent="0.25">
      <c r="B4" s="2"/>
      <c r="C4" s="2"/>
      <c r="D4" s="2"/>
      <c r="E4" s="2"/>
      <c r="F4" s="2"/>
      <c r="G4" s="2"/>
    </row>
    <row r="5" spans="1:9" x14ac:dyDescent="0.25">
      <c r="A5" s="1">
        <v>1</v>
      </c>
      <c r="B5" s="1" t="s">
        <v>43</v>
      </c>
      <c r="C5" s="2"/>
      <c r="D5" s="2"/>
      <c r="E5" s="2"/>
      <c r="F5" s="2"/>
      <c r="G5" s="2"/>
    </row>
    <row r="6" spans="1:9" x14ac:dyDescent="0.25">
      <c r="A6" s="1">
        <v>2</v>
      </c>
      <c r="B6" s="1" t="s">
        <v>10</v>
      </c>
      <c r="C6" s="2"/>
      <c r="D6" s="2"/>
      <c r="E6" s="2"/>
      <c r="F6" s="2"/>
      <c r="G6" s="2"/>
    </row>
    <row r="7" spans="1:9" x14ac:dyDescent="0.25">
      <c r="A7" s="1">
        <v>3</v>
      </c>
      <c r="B7" s="1" t="s">
        <v>39</v>
      </c>
      <c r="C7" s="2"/>
      <c r="D7" s="2"/>
      <c r="E7" s="2"/>
      <c r="F7" s="2"/>
      <c r="G7" s="2"/>
    </row>
    <row r="8" spans="1:9" x14ac:dyDescent="0.25">
      <c r="A8" s="1">
        <v>4</v>
      </c>
      <c r="B8" s="1" t="s">
        <v>11</v>
      </c>
      <c r="C8" s="2"/>
      <c r="D8" s="2"/>
      <c r="E8" s="2"/>
      <c r="F8" s="2"/>
      <c r="G8" s="2"/>
    </row>
    <row r="9" spans="1:9" x14ac:dyDescent="0.25">
      <c r="A9" s="1">
        <v>5</v>
      </c>
      <c r="B9" s="1" t="s">
        <v>40</v>
      </c>
      <c r="C9" s="2"/>
      <c r="D9" s="2"/>
      <c r="E9" s="2"/>
      <c r="F9" s="2"/>
      <c r="G9" s="2"/>
    </row>
    <row r="10" spans="1:9" x14ac:dyDescent="0.25">
      <c r="A10" s="1">
        <v>6</v>
      </c>
      <c r="B10" s="1" t="s">
        <v>13</v>
      </c>
      <c r="C10" s="2"/>
      <c r="D10" s="2"/>
      <c r="E10" s="2"/>
      <c r="F10" s="2"/>
      <c r="G10" s="2"/>
    </row>
    <row r="11" spans="1:9" x14ac:dyDescent="0.25">
      <c r="A11" s="1">
        <v>7</v>
      </c>
      <c r="B11" s="1" t="s">
        <v>14</v>
      </c>
      <c r="C11" s="2"/>
      <c r="D11" s="2"/>
      <c r="E11" s="2"/>
      <c r="F11" s="2"/>
      <c r="G11" s="2"/>
    </row>
    <row r="12" spans="1:9" x14ac:dyDescent="0.25">
      <c r="A12" s="1">
        <v>8</v>
      </c>
      <c r="B12" s="1" t="s">
        <v>63</v>
      </c>
      <c r="C12" s="2"/>
      <c r="D12" s="2"/>
      <c r="E12" s="2"/>
      <c r="F12" s="2"/>
      <c r="G12" s="2"/>
    </row>
    <row r="13" spans="1:9" x14ac:dyDescent="0.25">
      <c r="A13" s="1">
        <v>9</v>
      </c>
      <c r="B13" s="1" t="s">
        <v>46</v>
      </c>
      <c r="C13" s="2"/>
      <c r="D13" s="2"/>
      <c r="E13" s="2"/>
      <c r="F13" s="2"/>
      <c r="G13" s="2"/>
    </row>
    <row r="14" spans="1:9" ht="15.75" thickBot="1" x14ac:dyDescent="0.3">
      <c r="B14" s="2"/>
      <c r="C14" s="2"/>
      <c r="D14" s="2"/>
      <c r="E14" s="2"/>
      <c r="F14" s="2"/>
      <c r="G14" s="2"/>
    </row>
    <row r="15" spans="1:9" ht="15.75" x14ac:dyDescent="0.25">
      <c r="B15" s="12" t="s">
        <v>26</v>
      </c>
      <c r="C15" s="13"/>
      <c r="D15" s="13"/>
      <c r="E15" s="13"/>
      <c r="F15" s="13"/>
      <c r="G15" s="13"/>
      <c r="H15" s="14"/>
      <c r="I15" s="15"/>
    </row>
    <row r="16" spans="1:9" x14ac:dyDescent="0.25">
      <c r="B16" s="16" t="s">
        <v>35</v>
      </c>
      <c r="C16" s="2"/>
      <c r="D16" s="2" t="s">
        <v>0</v>
      </c>
      <c r="E16" s="3" t="s">
        <v>48</v>
      </c>
      <c r="F16" s="3" t="s">
        <v>16</v>
      </c>
      <c r="G16" s="3" t="s">
        <v>30</v>
      </c>
      <c r="H16" s="3" t="s">
        <v>1</v>
      </c>
      <c r="I16" s="17"/>
    </row>
    <row r="17" spans="2:9" x14ac:dyDescent="0.25">
      <c r="B17" s="16" t="s">
        <v>71</v>
      </c>
      <c r="C17" s="18"/>
      <c r="D17" s="1" t="s">
        <v>7</v>
      </c>
      <c r="E17" s="19"/>
      <c r="F17" s="10" t="s">
        <v>29</v>
      </c>
      <c r="G17" s="20">
        <v>12</v>
      </c>
      <c r="H17" s="49">
        <f>SUM(G17*E17)</f>
        <v>0</v>
      </c>
      <c r="I17" s="32" t="s">
        <v>19</v>
      </c>
    </row>
    <row r="18" spans="2:9" x14ac:dyDescent="0.25">
      <c r="B18" s="16" t="s">
        <v>65</v>
      </c>
      <c r="C18" s="18"/>
      <c r="D18" s="1" t="s">
        <v>7</v>
      </c>
      <c r="E18" s="19"/>
      <c r="F18" s="10" t="s">
        <v>29</v>
      </c>
      <c r="G18" s="20">
        <v>12</v>
      </c>
      <c r="H18" s="49">
        <f t="shared" ref="H18:H19" si="0">SUM(G18*E18)</f>
        <v>0</v>
      </c>
      <c r="I18" s="32" t="s">
        <v>19</v>
      </c>
    </row>
    <row r="19" spans="2:9" x14ac:dyDescent="0.25">
      <c r="B19" s="16" t="s">
        <v>66</v>
      </c>
      <c r="C19" s="18"/>
      <c r="D19" s="1" t="s">
        <v>7</v>
      </c>
      <c r="E19" s="19"/>
      <c r="F19" s="10" t="s">
        <v>29</v>
      </c>
      <c r="G19" s="20">
        <v>12</v>
      </c>
      <c r="H19" s="49">
        <f t="shared" si="0"/>
        <v>0</v>
      </c>
      <c r="I19" s="32" t="s">
        <v>19</v>
      </c>
    </row>
    <row r="20" spans="2:9" ht="12.95" customHeight="1" x14ac:dyDescent="0.25">
      <c r="B20" s="16" t="s">
        <v>67</v>
      </c>
      <c r="C20" s="18"/>
      <c r="D20" s="1" t="s">
        <v>7</v>
      </c>
      <c r="E20" s="19"/>
      <c r="F20" s="10" t="s">
        <v>29</v>
      </c>
      <c r="G20" s="20">
        <v>12</v>
      </c>
      <c r="H20" s="49">
        <f t="shared" ref="H20:H23" si="1">SUM(G20*E20)</f>
        <v>0</v>
      </c>
      <c r="I20" s="32" t="s">
        <v>19</v>
      </c>
    </row>
    <row r="21" spans="2:9" ht="12.95" customHeight="1" x14ac:dyDescent="0.25">
      <c r="B21" s="16" t="s">
        <v>68</v>
      </c>
      <c r="C21" s="18"/>
      <c r="D21" s="1" t="s">
        <v>7</v>
      </c>
      <c r="E21" s="19"/>
      <c r="F21" s="10" t="s">
        <v>29</v>
      </c>
      <c r="G21" s="20">
        <v>12</v>
      </c>
      <c r="H21" s="49">
        <f t="shared" si="1"/>
        <v>0</v>
      </c>
      <c r="I21" s="32" t="s">
        <v>19</v>
      </c>
    </row>
    <row r="22" spans="2:9" ht="12.95" customHeight="1" x14ac:dyDescent="0.25">
      <c r="B22" s="16" t="s">
        <v>69</v>
      </c>
      <c r="C22" s="18"/>
      <c r="D22" s="1" t="s">
        <v>7</v>
      </c>
      <c r="E22" s="19"/>
      <c r="F22" s="10" t="s">
        <v>29</v>
      </c>
      <c r="G22" s="20">
        <v>12</v>
      </c>
      <c r="H22" s="49">
        <f t="shared" si="1"/>
        <v>0</v>
      </c>
      <c r="I22" s="32" t="s">
        <v>19</v>
      </c>
    </row>
    <row r="23" spans="2:9" ht="12.95" customHeight="1" x14ac:dyDescent="0.25">
      <c r="B23" s="16" t="s">
        <v>70</v>
      </c>
      <c r="C23" s="18"/>
      <c r="D23" s="1" t="s">
        <v>7</v>
      </c>
      <c r="E23" s="19"/>
      <c r="F23" s="10" t="s">
        <v>29</v>
      </c>
      <c r="G23" s="20">
        <v>12</v>
      </c>
      <c r="H23" s="49">
        <f t="shared" si="1"/>
        <v>0</v>
      </c>
      <c r="I23" s="32" t="s">
        <v>19</v>
      </c>
    </row>
    <row r="24" spans="2:9" x14ac:dyDescent="0.25">
      <c r="B24" s="16" t="s">
        <v>64</v>
      </c>
      <c r="C24" s="18"/>
      <c r="D24" s="1" t="s">
        <v>47</v>
      </c>
      <c r="E24" s="76">
        <v>6000</v>
      </c>
      <c r="F24" s="10" t="s">
        <v>49</v>
      </c>
      <c r="G24" s="44"/>
      <c r="H24" s="75">
        <f>SUM(G24*E24)+E24</f>
        <v>6000</v>
      </c>
      <c r="I24" s="32" t="s">
        <v>19</v>
      </c>
    </row>
    <row r="25" spans="2:9" ht="30" customHeight="1" x14ac:dyDescent="0.25">
      <c r="B25" s="16"/>
      <c r="C25" s="18"/>
      <c r="E25" s="3" t="s">
        <v>15</v>
      </c>
      <c r="F25" s="3" t="s">
        <v>16</v>
      </c>
      <c r="G25" s="22" t="s">
        <v>17</v>
      </c>
      <c r="H25" s="3" t="s">
        <v>18</v>
      </c>
      <c r="I25" s="33"/>
    </row>
    <row r="26" spans="2:9" x14ac:dyDescent="0.25">
      <c r="B26" s="23"/>
      <c r="C26" s="25"/>
      <c r="D26" s="26"/>
      <c r="E26" s="27"/>
      <c r="G26" s="28"/>
      <c r="H26" s="7"/>
      <c r="I26" s="21"/>
    </row>
    <row r="27" spans="2:9" ht="30" customHeight="1" thickBot="1" x14ac:dyDescent="0.3">
      <c r="B27" s="29"/>
      <c r="C27" s="30"/>
      <c r="D27" s="35"/>
      <c r="E27" s="30"/>
      <c r="F27" s="36"/>
      <c r="G27" s="37" t="s">
        <v>36</v>
      </c>
      <c r="H27" s="48">
        <f>SUM(H17:H24)</f>
        <v>6000</v>
      </c>
      <c r="I27" s="34" t="s">
        <v>20</v>
      </c>
    </row>
    <row r="28" spans="2:9" ht="30" customHeight="1" thickBot="1" x14ac:dyDescent="0.3">
      <c r="D28" s="9"/>
      <c r="F28" s="3"/>
      <c r="G28" s="8"/>
      <c r="H28" s="4"/>
      <c r="I28" s="11"/>
    </row>
    <row r="29" spans="2:9" ht="15.75" x14ac:dyDescent="0.25">
      <c r="B29" s="12" t="s">
        <v>25</v>
      </c>
      <c r="C29" s="14"/>
      <c r="D29" s="14"/>
      <c r="E29" s="14"/>
      <c r="F29" s="39"/>
      <c r="G29" s="14"/>
      <c r="H29" s="14"/>
      <c r="I29" s="40"/>
    </row>
    <row r="30" spans="2:9" x14ac:dyDescent="0.25">
      <c r="B30" s="16"/>
      <c r="C30" s="2" t="s">
        <v>12</v>
      </c>
      <c r="D30" s="2" t="s">
        <v>0</v>
      </c>
      <c r="E30" s="41" t="s">
        <v>4</v>
      </c>
      <c r="F30" s="41"/>
      <c r="G30" s="41" t="s">
        <v>2</v>
      </c>
      <c r="H30" s="41" t="s">
        <v>5</v>
      </c>
      <c r="I30" s="21"/>
    </row>
    <row r="31" spans="2:9" ht="14.1" customHeight="1" x14ac:dyDescent="0.25">
      <c r="B31" s="80"/>
      <c r="C31" s="81"/>
      <c r="D31" s="1" t="s">
        <v>44</v>
      </c>
      <c r="E31" s="24"/>
      <c r="F31" s="64"/>
      <c r="G31" s="64"/>
      <c r="H31" s="4"/>
      <c r="I31" s="21"/>
    </row>
    <row r="32" spans="2:9" ht="15.75" x14ac:dyDescent="0.25">
      <c r="B32" s="80"/>
      <c r="C32" s="81"/>
      <c r="D32" s="77" t="s">
        <v>54</v>
      </c>
      <c r="E32" s="24">
        <v>2</v>
      </c>
      <c r="F32" s="64" t="s">
        <v>34</v>
      </c>
      <c r="G32" s="19"/>
      <c r="H32" s="4">
        <f t="shared" ref="H32:H40" si="2">E32*G32</f>
        <v>0</v>
      </c>
      <c r="I32" s="42"/>
    </row>
    <row r="33" spans="2:9" ht="15.75" x14ac:dyDescent="0.25">
      <c r="B33" s="80"/>
      <c r="C33" s="81"/>
      <c r="D33" s="78" t="s">
        <v>55</v>
      </c>
      <c r="E33" s="24">
        <v>4</v>
      </c>
      <c r="F33" s="64" t="s">
        <v>34</v>
      </c>
      <c r="G33" s="19"/>
      <c r="H33" s="4">
        <f t="shared" si="2"/>
        <v>0</v>
      </c>
      <c r="I33" s="42"/>
    </row>
    <row r="34" spans="2:9" ht="15.75" x14ac:dyDescent="0.25">
      <c r="B34" s="80"/>
      <c r="C34" s="81"/>
      <c r="D34" s="63" t="s">
        <v>56</v>
      </c>
      <c r="E34" s="24">
        <v>1</v>
      </c>
      <c r="F34" s="64" t="s">
        <v>34</v>
      </c>
      <c r="G34" s="19"/>
      <c r="H34" s="4">
        <f t="shared" si="2"/>
        <v>0</v>
      </c>
      <c r="I34" s="42"/>
    </row>
    <row r="35" spans="2:9" ht="15.75" x14ac:dyDescent="0.25">
      <c r="B35" s="80"/>
      <c r="C35" s="81"/>
      <c r="D35" s="78" t="s">
        <v>57</v>
      </c>
      <c r="E35" s="24">
        <v>1</v>
      </c>
      <c r="F35" s="64" t="s">
        <v>6</v>
      </c>
      <c r="G35" s="19"/>
      <c r="H35" s="4">
        <f t="shared" si="2"/>
        <v>0</v>
      </c>
      <c r="I35" s="42"/>
    </row>
    <row r="36" spans="2:9" ht="15.75" x14ac:dyDescent="0.25">
      <c r="B36" s="80"/>
      <c r="C36" s="81"/>
      <c r="D36" s="63" t="s">
        <v>58</v>
      </c>
      <c r="E36" s="24">
        <v>5</v>
      </c>
      <c r="F36" s="64" t="s">
        <v>6</v>
      </c>
      <c r="G36" s="19"/>
      <c r="H36" s="4">
        <f t="shared" si="2"/>
        <v>0</v>
      </c>
      <c r="I36" s="42"/>
    </row>
    <row r="37" spans="2:9" ht="15.75" x14ac:dyDescent="0.25">
      <c r="B37" s="80"/>
      <c r="C37" s="81"/>
      <c r="D37" s="63" t="s">
        <v>59</v>
      </c>
      <c r="E37" s="24">
        <v>10</v>
      </c>
      <c r="F37" s="64" t="s">
        <v>34</v>
      </c>
      <c r="G37" s="19"/>
      <c r="H37" s="4">
        <f t="shared" si="2"/>
        <v>0</v>
      </c>
      <c r="I37" s="42"/>
    </row>
    <row r="38" spans="2:9" ht="15.75" x14ac:dyDescent="0.25">
      <c r="B38" s="66"/>
      <c r="C38" s="18"/>
      <c r="D38" s="1" t="s">
        <v>60</v>
      </c>
      <c r="E38" s="24">
        <v>6</v>
      </c>
      <c r="F38" s="64" t="s">
        <v>34</v>
      </c>
      <c r="G38" s="19"/>
      <c r="H38" s="4">
        <f t="shared" si="2"/>
        <v>0</v>
      </c>
      <c r="I38" s="42"/>
    </row>
    <row r="39" spans="2:9" ht="15.75" x14ac:dyDescent="0.25">
      <c r="B39" s="66"/>
      <c r="C39" s="18"/>
      <c r="D39" s="1" t="s">
        <v>61</v>
      </c>
      <c r="E39" s="24">
        <v>12</v>
      </c>
      <c r="F39" s="64" t="s">
        <v>34</v>
      </c>
      <c r="G39" s="19"/>
      <c r="H39" s="4">
        <f t="shared" si="2"/>
        <v>0</v>
      </c>
      <c r="I39" s="42"/>
    </row>
    <row r="40" spans="2:9" ht="15.75" x14ac:dyDescent="0.25">
      <c r="B40" s="66"/>
      <c r="C40" s="18"/>
      <c r="D40" s="1" t="s">
        <v>62</v>
      </c>
      <c r="E40" s="24">
        <v>10</v>
      </c>
      <c r="F40" s="64" t="s">
        <v>34</v>
      </c>
      <c r="G40" s="19"/>
      <c r="H40" s="4">
        <f t="shared" si="2"/>
        <v>0</v>
      </c>
      <c r="I40" s="42"/>
    </row>
    <row r="41" spans="2:9" x14ac:dyDescent="0.25">
      <c r="B41" s="66"/>
      <c r="C41" s="18"/>
      <c r="E41" s="24"/>
      <c r="F41" s="65"/>
      <c r="G41" s="79" t="s">
        <v>8</v>
      </c>
      <c r="H41" s="67">
        <f>SUM(H31:H37)*5</f>
        <v>0</v>
      </c>
      <c r="I41" s="45"/>
    </row>
    <row r="42" spans="2:9" ht="30" customHeight="1" x14ac:dyDescent="0.25">
      <c r="B42" s="46"/>
      <c r="D42" s="47"/>
      <c r="E42" s="27"/>
      <c r="F42" s="3"/>
      <c r="G42" s="28"/>
      <c r="H42" s="51">
        <f>SUM(H41)</f>
        <v>0</v>
      </c>
      <c r="I42" s="32" t="s">
        <v>21</v>
      </c>
    </row>
    <row r="43" spans="2:9" ht="16.5" thickBot="1" x14ac:dyDescent="0.3">
      <c r="B43" s="69"/>
      <c r="C43" s="70"/>
      <c r="D43" s="71"/>
      <c r="E43" s="72"/>
      <c r="F43" s="72"/>
      <c r="G43" s="73"/>
      <c r="H43" s="71"/>
      <c r="I43" s="74"/>
    </row>
    <row r="44" spans="2:9" ht="30" customHeight="1" thickBot="1" x14ac:dyDescent="0.3">
      <c r="G44" s="28"/>
      <c r="H44" s="4"/>
      <c r="I44" s="10"/>
    </row>
    <row r="45" spans="2:9" x14ac:dyDescent="0.25">
      <c r="B45" s="56" t="s">
        <v>27</v>
      </c>
      <c r="C45" s="52"/>
      <c r="D45" s="14"/>
      <c r="E45" s="53"/>
      <c r="F45" s="54"/>
      <c r="G45" s="14"/>
      <c r="H45" s="53"/>
      <c r="I45" s="40"/>
    </row>
    <row r="46" spans="2:9" x14ac:dyDescent="0.25">
      <c r="B46" s="23"/>
      <c r="C46" s="1" t="s">
        <v>45</v>
      </c>
      <c r="I46" s="21"/>
    </row>
    <row r="47" spans="2:9" x14ac:dyDescent="0.25">
      <c r="B47" s="23"/>
      <c r="G47" s="19"/>
      <c r="H47" s="4">
        <f>+G47</f>
        <v>0</v>
      </c>
      <c r="I47" s="21"/>
    </row>
    <row r="48" spans="2:9" x14ac:dyDescent="0.25">
      <c r="B48" s="23"/>
      <c r="C48" s="18"/>
      <c r="G48" s="19"/>
      <c r="H48" s="4">
        <f t="shared" ref="H48:H50" si="3">+G48</f>
        <v>0</v>
      </c>
      <c r="I48" s="21"/>
    </row>
    <row r="49" spans="2:9" x14ac:dyDescent="0.25">
      <c r="B49" s="23"/>
      <c r="C49" s="18"/>
      <c r="G49" s="19"/>
      <c r="H49" s="4">
        <f t="shared" si="3"/>
        <v>0</v>
      </c>
      <c r="I49" s="21"/>
    </row>
    <row r="50" spans="2:9" x14ac:dyDescent="0.25">
      <c r="B50" s="23"/>
      <c r="C50" s="18"/>
      <c r="G50" s="19"/>
      <c r="H50" s="4">
        <f t="shared" si="3"/>
        <v>0</v>
      </c>
      <c r="I50" s="21"/>
    </row>
    <row r="51" spans="2:9" ht="30" customHeight="1" thickBot="1" x14ac:dyDescent="0.3">
      <c r="B51" s="29"/>
      <c r="C51" s="30"/>
      <c r="D51" s="30"/>
      <c r="E51" s="30"/>
      <c r="F51" s="30"/>
      <c r="G51" s="31" t="s">
        <v>8</v>
      </c>
      <c r="H51" s="38">
        <f>SUM(H47:H50)</f>
        <v>0</v>
      </c>
      <c r="I51" s="50" t="s">
        <v>22</v>
      </c>
    </row>
    <row r="52" spans="2:9" ht="30" customHeight="1" thickBot="1" x14ac:dyDescent="0.3">
      <c r="G52" s="28"/>
      <c r="H52" s="4"/>
      <c r="I52" s="55"/>
    </row>
    <row r="53" spans="2:9" x14ac:dyDescent="0.25">
      <c r="B53" s="56" t="s">
        <v>28</v>
      </c>
      <c r="C53" s="14"/>
      <c r="D53" s="14"/>
      <c r="E53" s="14"/>
      <c r="F53" s="14"/>
      <c r="G53" s="14"/>
      <c r="H53" s="14"/>
      <c r="I53" s="40"/>
    </row>
    <row r="54" spans="2:9" x14ac:dyDescent="0.25">
      <c r="B54" s="23"/>
      <c r="I54" s="21"/>
    </row>
    <row r="55" spans="2:9" x14ac:dyDescent="0.25">
      <c r="B55" s="16"/>
      <c r="C55" s="18"/>
      <c r="H55" s="2"/>
      <c r="I55" s="21"/>
    </row>
    <row r="56" spans="2:9" ht="30" customHeight="1" x14ac:dyDescent="0.25">
      <c r="B56" s="16" t="s">
        <v>37</v>
      </c>
      <c r="C56" s="18"/>
      <c r="G56" s="8" t="s">
        <v>38</v>
      </c>
      <c r="H56" s="68">
        <f>H27+H42+H51</f>
        <v>6000</v>
      </c>
      <c r="I56" s="57" t="s">
        <v>23</v>
      </c>
    </row>
    <row r="57" spans="2:9" ht="30" customHeight="1" x14ac:dyDescent="0.25">
      <c r="B57" s="23"/>
      <c r="C57" s="18"/>
      <c r="D57" s="1" t="s">
        <v>31</v>
      </c>
      <c r="E57" s="1" t="s">
        <v>41</v>
      </c>
      <c r="F57" s="43" t="s">
        <v>24</v>
      </c>
      <c r="G57" s="44"/>
      <c r="H57" s="7">
        <f>SUM(H56*G57)+H56</f>
        <v>6000</v>
      </c>
      <c r="I57" s="32"/>
    </row>
    <row r="58" spans="2:9" ht="30" customHeight="1" x14ac:dyDescent="0.25">
      <c r="B58" s="23"/>
      <c r="D58" s="1" t="s">
        <v>32</v>
      </c>
      <c r="E58" s="1" t="s">
        <v>42</v>
      </c>
      <c r="F58" s="43" t="s">
        <v>24</v>
      </c>
      <c r="G58" s="44"/>
      <c r="H58" s="7">
        <f>SUM(H57*G58)+H57</f>
        <v>6000</v>
      </c>
      <c r="I58" s="32"/>
    </row>
    <row r="59" spans="2:9" ht="30" customHeight="1" x14ac:dyDescent="0.25">
      <c r="B59" s="23"/>
      <c r="D59" s="1" t="s">
        <v>50</v>
      </c>
      <c r="E59" s="1" t="s">
        <v>52</v>
      </c>
      <c r="F59" s="43" t="s">
        <v>24</v>
      </c>
      <c r="G59" s="44"/>
      <c r="H59" s="7">
        <f>SUM(H58*G59)+H58</f>
        <v>6000</v>
      </c>
      <c r="I59" s="32"/>
    </row>
    <row r="60" spans="2:9" ht="30" customHeight="1" thickBot="1" x14ac:dyDescent="0.3">
      <c r="B60" s="23"/>
      <c r="D60" s="1" t="s">
        <v>51</v>
      </c>
      <c r="E60" s="1" t="s">
        <v>53</v>
      </c>
      <c r="F60" s="43" t="s">
        <v>24</v>
      </c>
      <c r="G60" s="44"/>
      <c r="H60" s="7">
        <f>SUM(H59*G60)+H59</f>
        <v>6000</v>
      </c>
      <c r="I60" s="32"/>
    </row>
    <row r="61" spans="2:9" ht="30" customHeight="1" thickBot="1" x14ac:dyDescent="0.3">
      <c r="B61" s="29"/>
      <c r="C61" s="59"/>
      <c r="D61" s="62" t="s">
        <v>33</v>
      </c>
      <c r="E61" s="30"/>
      <c r="F61" s="58"/>
      <c r="G61" s="61"/>
      <c r="H61" s="60">
        <f>SUM(H56:H60)</f>
        <v>30000</v>
      </c>
      <c r="I61" s="34"/>
    </row>
    <row r="62" spans="2:9" x14ac:dyDescent="0.25">
      <c r="I62" s="10"/>
    </row>
    <row r="63" spans="2:9" x14ac:dyDescent="0.25">
      <c r="I63" s="10"/>
    </row>
    <row r="64" spans="2:9" x14ac:dyDescent="0.25">
      <c r="I64" s="10"/>
    </row>
    <row r="65" spans="9:9" x14ac:dyDescent="0.25">
      <c r="I65" s="10"/>
    </row>
    <row r="66" spans="9:9" x14ac:dyDescent="0.25">
      <c r="I66" s="10"/>
    </row>
    <row r="67" spans="9:9" x14ac:dyDescent="0.25">
      <c r="I67" s="10"/>
    </row>
    <row r="68" spans="9:9" x14ac:dyDescent="0.25">
      <c r="I68" s="10"/>
    </row>
    <row r="69" spans="9:9" x14ac:dyDescent="0.25">
      <c r="I69" s="10"/>
    </row>
    <row r="70" spans="9:9" x14ac:dyDescent="0.25">
      <c r="I70" s="10"/>
    </row>
    <row r="71" spans="9:9" x14ac:dyDescent="0.25">
      <c r="I71" s="10"/>
    </row>
    <row r="72" spans="9:9" x14ac:dyDescent="0.25">
      <c r="I72" s="10"/>
    </row>
    <row r="73" spans="9:9" x14ac:dyDescent="0.25">
      <c r="I73" s="10"/>
    </row>
    <row r="74" spans="9:9" x14ac:dyDescent="0.25">
      <c r="I74" s="10"/>
    </row>
    <row r="75" spans="9:9" x14ac:dyDescent="0.25">
      <c r="I75" s="10"/>
    </row>
    <row r="76" spans="9:9" x14ac:dyDescent="0.25">
      <c r="I76" s="10"/>
    </row>
    <row r="77" spans="9:9" x14ac:dyDescent="0.25">
      <c r="I77" s="10"/>
    </row>
    <row r="78" spans="9:9" x14ac:dyDescent="0.25">
      <c r="I78" s="10"/>
    </row>
    <row r="79" spans="9:9" x14ac:dyDescent="0.25">
      <c r="I79" s="10"/>
    </row>
    <row r="80" spans="9:9" x14ac:dyDescent="0.25">
      <c r="I80" s="10"/>
    </row>
    <row r="81" spans="9:9" x14ac:dyDescent="0.25">
      <c r="I81" s="10"/>
    </row>
    <row r="82" spans="9:9" x14ac:dyDescent="0.25">
      <c r="I82" s="10"/>
    </row>
    <row r="83" spans="9:9" x14ac:dyDescent="0.25">
      <c r="I83" s="10"/>
    </row>
    <row r="84" spans="9:9" x14ac:dyDescent="0.25">
      <c r="I84" s="10"/>
    </row>
    <row r="85" spans="9:9" x14ac:dyDescent="0.25">
      <c r="I85" s="10"/>
    </row>
    <row r="86" spans="9:9" x14ac:dyDescent="0.25">
      <c r="I86" s="10"/>
    </row>
    <row r="87" spans="9:9" x14ac:dyDescent="0.25">
      <c r="I87" s="10"/>
    </row>
    <row r="88" spans="9:9" x14ac:dyDescent="0.25">
      <c r="I88" s="10"/>
    </row>
    <row r="89" spans="9:9" x14ac:dyDescent="0.25">
      <c r="I89" s="10"/>
    </row>
    <row r="90" spans="9:9" x14ac:dyDescent="0.25">
      <c r="I90" s="10"/>
    </row>
    <row r="91" spans="9:9" x14ac:dyDescent="0.25">
      <c r="I91" s="10"/>
    </row>
    <row r="92" spans="9:9" x14ac:dyDescent="0.25">
      <c r="I92" s="10"/>
    </row>
    <row r="93" spans="9:9" x14ac:dyDescent="0.25">
      <c r="I93" s="10"/>
    </row>
    <row r="94" spans="9:9" x14ac:dyDescent="0.25">
      <c r="I94" s="10"/>
    </row>
    <row r="95" spans="9:9" x14ac:dyDescent="0.25">
      <c r="I95" s="10"/>
    </row>
    <row r="96" spans="9:9" x14ac:dyDescent="0.25">
      <c r="I96" s="10"/>
    </row>
    <row r="97" spans="9:9" x14ac:dyDescent="0.25">
      <c r="I97" s="10"/>
    </row>
    <row r="98" spans="9:9" x14ac:dyDescent="0.25">
      <c r="I98" s="10"/>
    </row>
    <row r="99" spans="9:9" x14ac:dyDescent="0.25">
      <c r="I99" s="10"/>
    </row>
    <row r="100" spans="9:9" x14ac:dyDescent="0.25">
      <c r="I100" s="10"/>
    </row>
    <row r="101" spans="9:9" x14ac:dyDescent="0.25">
      <c r="I101" s="10"/>
    </row>
    <row r="102" spans="9:9" x14ac:dyDescent="0.25">
      <c r="I102" s="10"/>
    </row>
    <row r="103" spans="9:9" x14ac:dyDescent="0.25">
      <c r="I103" s="10"/>
    </row>
    <row r="104" spans="9:9" x14ac:dyDescent="0.25">
      <c r="I104" s="10"/>
    </row>
    <row r="105" spans="9:9" x14ac:dyDescent="0.25">
      <c r="I105" s="10"/>
    </row>
    <row r="106" spans="9:9" x14ac:dyDescent="0.25">
      <c r="I106" s="10"/>
    </row>
    <row r="107" spans="9:9" x14ac:dyDescent="0.25">
      <c r="I107" s="10"/>
    </row>
    <row r="108" spans="9:9" x14ac:dyDescent="0.25">
      <c r="I108" s="10"/>
    </row>
    <row r="109" spans="9:9" x14ac:dyDescent="0.25">
      <c r="I109" s="10"/>
    </row>
    <row r="110" spans="9:9" x14ac:dyDescent="0.25">
      <c r="I110" s="10"/>
    </row>
    <row r="111" spans="9:9" x14ac:dyDescent="0.25">
      <c r="I111" s="10"/>
    </row>
    <row r="112" spans="9:9" x14ac:dyDescent="0.25">
      <c r="I112" s="10"/>
    </row>
    <row r="113" spans="9:9" x14ac:dyDescent="0.25">
      <c r="I113" s="10"/>
    </row>
    <row r="114" spans="9:9" x14ac:dyDescent="0.25">
      <c r="I114" s="10"/>
    </row>
    <row r="115" spans="9:9" x14ac:dyDescent="0.25">
      <c r="I115" s="10"/>
    </row>
    <row r="116" spans="9:9" x14ac:dyDescent="0.25">
      <c r="I116" s="10"/>
    </row>
    <row r="117" spans="9:9" x14ac:dyDescent="0.25">
      <c r="I117" s="10"/>
    </row>
    <row r="118" spans="9:9" x14ac:dyDescent="0.25">
      <c r="I118" s="10"/>
    </row>
    <row r="119" spans="9:9" x14ac:dyDescent="0.25">
      <c r="I119" s="10"/>
    </row>
    <row r="120" spans="9:9" x14ac:dyDescent="0.25">
      <c r="I120" s="10"/>
    </row>
    <row r="121" spans="9:9" x14ac:dyDescent="0.25">
      <c r="I121" s="10"/>
    </row>
    <row r="122" spans="9:9" x14ac:dyDescent="0.25">
      <c r="I122" s="10"/>
    </row>
    <row r="123" spans="9:9" x14ac:dyDescent="0.25">
      <c r="I123" s="10"/>
    </row>
    <row r="124" spans="9:9" x14ac:dyDescent="0.25">
      <c r="I124" s="10"/>
    </row>
    <row r="125" spans="9:9" x14ac:dyDescent="0.25">
      <c r="I125" s="10"/>
    </row>
    <row r="126" spans="9:9" x14ac:dyDescent="0.25">
      <c r="I126" s="10"/>
    </row>
    <row r="127" spans="9:9" x14ac:dyDescent="0.25">
      <c r="I127" s="10"/>
    </row>
    <row r="128" spans="9:9" x14ac:dyDescent="0.25">
      <c r="I128" s="10"/>
    </row>
    <row r="129" spans="9:9" x14ac:dyDescent="0.25">
      <c r="I129" s="10"/>
    </row>
    <row r="130" spans="9:9" x14ac:dyDescent="0.25">
      <c r="I130" s="10"/>
    </row>
    <row r="131" spans="9:9" x14ac:dyDescent="0.25">
      <c r="I131" s="10"/>
    </row>
    <row r="132" spans="9:9" x14ac:dyDescent="0.25">
      <c r="I132" s="10"/>
    </row>
    <row r="133" spans="9:9" x14ac:dyDescent="0.25">
      <c r="I133" s="10"/>
    </row>
    <row r="134" spans="9:9" x14ac:dyDescent="0.25">
      <c r="I134" s="10"/>
    </row>
    <row r="135" spans="9:9" x14ac:dyDescent="0.25">
      <c r="I135" s="10"/>
    </row>
    <row r="136" spans="9:9" x14ac:dyDescent="0.25">
      <c r="I136" s="10"/>
    </row>
    <row r="137" spans="9:9" x14ac:dyDescent="0.25">
      <c r="I137" s="10"/>
    </row>
    <row r="138" spans="9:9" x14ac:dyDescent="0.25">
      <c r="I138" s="10"/>
    </row>
    <row r="139" spans="9:9" x14ac:dyDescent="0.25">
      <c r="I139" s="10"/>
    </row>
    <row r="140" spans="9:9" x14ac:dyDescent="0.25">
      <c r="I140" s="10"/>
    </row>
    <row r="141" spans="9:9" x14ac:dyDescent="0.25">
      <c r="I141" s="10"/>
    </row>
    <row r="142" spans="9:9" x14ac:dyDescent="0.25">
      <c r="I142" s="10"/>
    </row>
    <row r="143" spans="9:9" x14ac:dyDescent="0.25">
      <c r="I143" s="10"/>
    </row>
    <row r="144" spans="9:9" x14ac:dyDescent="0.25">
      <c r="I144" s="10"/>
    </row>
    <row r="145" spans="9:9" x14ac:dyDescent="0.25">
      <c r="I145" s="10"/>
    </row>
    <row r="146" spans="9:9" x14ac:dyDescent="0.25">
      <c r="I146" s="10"/>
    </row>
  </sheetData>
  <mergeCells count="2">
    <mergeCell ref="B31:B37"/>
    <mergeCell ref="C31:C37"/>
  </mergeCells>
  <phoneticPr fontId="14" type="noConversion"/>
  <pageMargins left="0.7" right="0.7"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Schedule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 Faulkner</dc:creator>
  <cp:lastModifiedBy>Ben Brosgall</cp:lastModifiedBy>
  <cp:lastPrinted>2018-10-16T15:33:28Z</cp:lastPrinted>
  <dcterms:created xsi:type="dcterms:W3CDTF">2018-02-22T11:09:38Z</dcterms:created>
  <dcterms:modified xsi:type="dcterms:W3CDTF">2025-04-23T12:25:43Z</dcterms:modified>
</cp:coreProperties>
</file>