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itservicesefficioconsulting-my.sharepoint.com/personal/agni_hadjipetrou_efficioconsulting_com/Documents/Desktop/"/>
    </mc:Choice>
  </mc:AlternateContent>
  <xr:revisionPtr revIDLastSave="19" documentId="8_{54DE3E47-5831-45DF-800F-AA68CB8FBC81}" xr6:coauthVersionLast="47" xr6:coauthVersionMax="47" xr10:uidLastSave="{A1AE913C-9AD9-4DE9-B203-6ADCF56C63AF}"/>
  <bookViews>
    <workbookView xWindow="28680" yWindow="1050" windowWidth="29040" windowHeight="15720" tabRatio="716" xr2:uid="{00000000-000D-0000-FFFF-FFFF00000000}"/>
  </bookViews>
  <sheets>
    <sheet name="1.1 Instructions" sheetId="13" r:id="rId1"/>
    <sheet name="2.1 Lot 1 Questions" sheetId="7" r:id="rId2"/>
    <sheet name="2.2 Lot 2 Questions" sheetId="9" r:id="rId3"/>
    <sheet name="3.1 Lot 1 Item List" sheetId="12" r:id="rId4"/>
    <sheet name="3.2 Lot 2 Equipment Calibration" sheetId="10" r:id="rId5"/>
    <sheet name="3.3 Equipment Location" sheetId="11" r:id="rId6"/>
    <sheet name="Scoring Matrix" sheetId="8" r:id="rId7"/>
  </sheets>
  <definedNames>
    <definedName name="_xlnm._FilterDatabase" localSheetId="0" hidden="1">'1.1 Instructions'!#REF!</definedName>
    <definedName name="_xlnm._FilterDatabase" localSheetId="3" hidden="1">'3.1 Lot 1 Item List'!$B$7:$G$230</definedName>
    <definedName name="_xlnm._FilterDatabase" localSheetId="4" hidden="1">'3.2 Lot 2 Equipment Calibration'!$B$7:$E$77</definedName>
    <definedName name="_xlnm._FilterDatabase" localSheetId="5" hidden="1">'3.3 Equipment Location'!$B$6:$B$62</definedName>
    <definedName name="_xlnm.Print_Area" localSheetId="6">'Scoring Matrix'!$A$1:$H$14</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2" i="9" l="1"/>
  <c r="L53" i="9"/>
  <c r="E78" i="10"/>
  <c r="L55" i="9" l="1"/>
  <c r="L54" i="9"/>
  <c r="R51" i="9"/>
  <c r="T51" i="9" s="1"/>
  <c r="L51" i="9"/>
  <c r="R50" i="9"/>
  <c r="T50" i="9" s="1"/>
  <c r="L50" i="9"/>
  <c r="R49" i="9"/>
  <c r="T49" i="9" s="1"/>
  <c r="L49" i="9"/>
  <c r="L48" i="9"/>
  <c r="L47" i="9"/>
  <c r="L46" i="9"/>
  <c r="L45" i="9"/>
  <c r="L44" i="9"/>
  <c r="L43" i="9"/>
  <c r="R42" i="9"/>
  <c r="T42" i="9" s="1"/>
  <c r="T41" i="9"/>
  <c r="T40" i="9"/>
  <c r="T39" i="9"/>
  <c r="T38" i="9"/>
  <c r="R37" i="9"/>
  <c r="T37" i="9" s="1"/>
  <c r="T36" i="9"/>
  <c r="T35" i="9"/>
  <c r="T34" i="9"/>
  <c r="L34" i="9"/>
  <c r="R33" i="9"/>
  <c r="T33" i="9" s="1"/>
  <c r="L33" i="9"/>
  <c r="T32" i="9"/>
  <c r="T31" i="9"/>
  <c r="T30" i="9"/>
  <c r="L30" i="9"/>
  <c r="R29" i="9"/>
  <c r="T29" i="9" s="1"/>
  <c r="L29" i="9"/>
  <c r="R28" i="9"/>
  <c r="T28" i="9" s="1"/>
  <c r="L28" i="9"/>
  <c r="R27" i="9"/>
  <c r="T27" i="9" s="1"/>
  <c r="T26" i="9"/>
  <c r="R25" i="9"/>
  <c r="T25" i="9" s="1"/>
  <c r="T24" i="9"/>
  <c r="L23" i="9"/>
  <c r="T22" i="9"/>
  <c r="T21" i="9"/>
  <c r="L21" i="9"/>
  <c r="T20" i="9"/>
  <c r="L20" i="9"/>
  <c r="T19" i="9"/>
  <c r="L19" i="9"/>
  <c r="T18" i="9"/>
  <c r="L18" i="9"/>
  <c r="T17" i="9"/>
  <c r="L17" i="9"/>
  <c r="T16" i="9"/>
  <c r="L16" i="9"/>
  <c r="T15" i="9"/>
  <c r="L15" i="9"/>
  <c r="T14" i="9"/>
  <c r="T13" i="9"/>
  <c r="T12" i="9"/>
  <c r="L58" i="7" l="1"/>
  <c r="L53" i="7"/>
  <c r="L52" i="7"/>
  <c r="L54" i="7"/>
  <c r="L55" i="7"/>
  <c r="L56" i="7"/>
  <c r="L59" i="7"/>
  <c r="L57" i="7"/>
  <c r="L60" i="7"/>
  <c r="L61" i="7"/>
  <c r="R51" i="7"/>
  <c r="L51" i="7"/>
  <c r="R50" i="7"/>
  <c r="L50" i="7"/>
  <c r="R49" i="7"/>
  <c r="L49" i="7"/>
  <c r="L48" i="7"/>
  <c r="L47" i="7"/>
  <c r="L46" i="7"/>
  <c r="L45" i="7"/>
  <c r="L44" i="7"/>
  <c r="L43" i="7"/>
  <c r="R42" i="7"/>
  <c r="T41" i="7"/>
  <c r="T40" i="7"/>
  <c r="T39" i="7"/>
  <c r="T38" i="7"/>
  <c r="R37" i="7"/>
  <c r="T36" i="7"/>
  <c r="T35" i="7"/>
  <c r="T34" i="7"/>
  <c r="L34" i="7"/>
  <c r="R33" i="7"/>
  <c r="L33" i="7"/>
  <c r="T32" i="7"/>
  <c r="T31" i="7"/>
  <c r="T30" i="7"/>
  <c r="L30" i="7"/>
  <c r="R29" i="7"/>
  <c r="L29" i="7"/>
  <c r="R28" i="7"/>
  <c r="L28" i="7"/>
  <c r="R27" i="7"/>
  <c r="R25" i="7"/>
  <c r="T24" i="7"/>
  <c r="L23" i="7"/>
  <c r="T22" i="7"/>
  <c r="T21" i="7"/>
  <c r="L21" i="7"/>
  <c r="L20" i="7"/>
  <c r="L19" i="7"/>
  <c r="T18" i="7"/>
  <c r="L18" i="7"/>
  <c r="T17" i="7"/>
  <c r="L17" i="7"/>
  <c r="T16" i="7"/>
  <c r="L16" i="7"/>
  <c r="T15" i="7"/>
  <c r="L15" i="7"/>
  <c r="T14" i="7"/>
  <c r="T13" i="7"/>
  <c r="T12" i="7"/>
  <c r="T29" i="7" l="1"/>
  <c r="T25" i="7"/>
  <c r="T50" i="7"/>
  <c r="T19" i="7"/>
  <c r="T20" i="7"/>
  <c r="T51" i="7"/>
  <c r="T27" i="7"/>
  <c r="T49" i="7"/>
  <c r="T42" i="7"/>
  <c r="T26" i="7"/>
  <c r="T37" i="7"/>
  <c r="T28" i="7"/>
  <c r="T33" i="7"/>
</calcChain>
</file>

<file path=xl/sharedStrings.xml><?xml version="1.0" encoding="utf-8"?>
<sst xmlns="http://schemas.openxmlformats.org/spreadsheetml/2006/main" count="1502" uniqueCount="700">
  <si>
    <t>Questions Response</t>
  </si>
  <si>
    <t>Please do not amend the structure of the sheet in any way</t>
  </si>
  <si>
    <t>Please  provide Yes / No responses in the answer column (J) in accordance with the data validation for the cell.  Text answers or further info should be provided in column (K)</t>
  </si>
  <si>
    <t>Please provide any required attachments in the same .zip folder with your response using the naming system "[Question number] - [Question Category] - [Lot number (if Lot specific)]" e.g. for question 5.4 this would read "5.4 - Health &amp; Safety"</t>
  </si>
  <si>
    <t>Do NOT provide written responses in separate documents, e.g. PDFs, as these will be considered non-compliant bids and not reviewed.  The only attachments permitted are supporting evidence and other documents, not the main written response</t>
  </si>
  <si>
    <t>Please note that the ITT will occur in Ariba, as described in the Procurement Process Rules.</t>
  </si>
  <si>
    <t>For any queries about the questions contained within this document, or anything else provided, please contact Agni Hadjipetrou at Agni.Hadjipetrou@yorkshirewater.co.uk.</t>
  </si>
  <si>
    <t>Question Ref</t>
  </si>
  <si>
    <t>Question Category</t>
  </si>
  <si>
    <t>Questions</t>
  </si>
  <si>
    <t>Question Type</t>
  </si>
  <si>
    <t>Scoring Methodology</t>
  </si>
  <si>
    <t>Score Weighting</t>
  </si>
  <si>
    <t>Attachment Required</t>
  </si>
  <si>
    <t>Response (Yes/No)</t>
  </si>
  <si>
    <t>Further Response</t>
  </si>
  <si>
    <t>Character Count / Limit</t>
  </si>
  <si>
    <r>
      <t xml:space="preserve">Additional Information Provided 
</t>
    </r>
    <r>
      <rPr>
        <b/>
        <sz val="8"/>
        <color theme="0"/>
        <rFont val="Poppins"/>
      </rPr>
      <t>(ensure the naming convention is followed)</t>
    </r>
  </si>
  <si>
    <t>Valid</t>
  </si>
  <si>
    <t>Pre-requisite</t>
  </si>
  <si>
    <t>Bidder Agreement - Procurement Process Rules
Please read the attached Bidder Agreement - Procurement Process Rules. 
Please confirm you have read the attached rules and agree to conform.
Please note that all stages of the Procurement Process will be taking place on Ariba Network as described in the Procurement Process Rules.</t>
  </si>
  <si>
    <t>Pass / Fail</t>
  </si>
  <si>
    <t>Yes = Pass, No = Fail</t>
  </si>
  <si>
    <t>N/A</t>
  </si>
  <si>
    <t>No</t>
  </si>
  <si>
    <t>Ariba Supplier Engagement Policy
Please read the attached Supplier Engagement Policy. To be able to transact with Yorkshire Water Services Ltd you must conform to the requirements of the policy.  
Please confirm you have read the attached Policy and agree to conform.</t>
  </si>
  <si>
    <t>Introduction</t>
  </si>
  <si>
    <t>Please see the attached "Yorkshire Water About Us" Document</t>
  </si>
  <si>
    <t>NA</t>
  </si>
  <si>
    <t>Please confirm the Bidding Entity company name</t>
  </si>
  <si>
    <t>Info Only</t>
  </si>
  <si>
    <t>Information Only</t>
  </si>
  <si>
    <t>Please confirm the Bidding Entity company number</t>
  </si>
  <si>
    <t>Please confirm the Bidding Entity company address</t>
  </si>
  <si>
    <t>Please confirm the first name, last name and email contact for the main point of contact for the communications and submissions in Ariba (information necessary if the bidder is selected for the next stages of the process)</t>
  </si>
  <si>
    <t>Regulatory and Conflict of Interest</t>
  </si>
  <si>
    <t>Is the Bidding Entity UK based?  
If not UK based, please confirm the registered base.  
Note: if the Bidding Entity is not UK based, Yorkshire Water Services Limited may follow up with further questions to understand the contractual structure and tax or duty related issues.</t>
  </si>
  <si>
    <t>Only complete, if answer is no</t>
  </si>
  <si>
    <t xml:space="preserve">Are you, or any of your staff, related to a board member or employee of Yorkshire Water Services Limited?
If yes, provide full details.
</t>
  </si>
  <si>
    <t>Only complete, if answer is yes</t>
  </si>
  <si>
    <t xml:space="preserve">Do you, or any of your staff, have a private business relationship with a board member or any member of Yorkshire Water Services Limited?
If yes, provide full details.
</t>
  </si>
  <si>
    <t xml:space="preserve">Has the Bidding Entity or its Directors or any other person who has powers of representation, decision or control of your company been convicted of any of the following offences?
(a) conspiracy within the meaning of section 1 or 1A of the Criminal Law Act 1977 or article 9 or 9A of the Criminal Attempts and Conspiracy (North Western Ireland) Order 1983 where that conspiracy relates to participation in a criminal organisation as defined in Article 2 of Council Framework Decision 2008/841/JHA on the fight against organised crime;  
(b) corruption within the meaning of section 1(2) of the Public Bodies Corrupt Practices Act  
1889 or section 1 of the Prevention of Corruption Act 1906;  
(c) the common law offence of bribery;  
(d) bribery within the meaning of sections 1, 2 or 6 of the Bribery Act 2010, or section 113  
of the Representation of the People Act 1983;  
(e) where the offence relates to fraud affecting the European Communities’ financial interests  
as defined by Article 1 of the Convention on the protection of the financial interests of the  
European Communities:—  
(I) the common law offence of cheating the Revenue;  
(ii) the common law offence of conspiracy to defraud;  
(iii) fraud or theft within the meaning of the Theft Act 1968(I), the Theft Act (North Western Ireland) 1969, the Theft Act 1978 or the Theft (North Western Ireland) Order 1978;  
(iv) fraudulent trading within the meaning of section 458 of the Companies Act 1985, article 451 of the Companies (North Western Ireland) Order 1986(n) or section 993 of the Companies Act 2006;  
(v) fraudulent evasion within the meaning of section 170 of the Customs and Excise Management Act 1979 or section 72 of the Value Added Tax Act 1994;  
(vi) an offence in connection with taxation in the European Union within the meaning of section 71 of the Criminal Justice Act 1993;  
(vii) destroying, defacing or concealing of documents or procuring the execution of a valuable security within the meaning of section 20 of the Theft Act 1968 or section 19 of the Theft Act (North Western Ireland) 1969;  
(viii) fraud within the meaning of section 2, 3 or 4 of the Fraud Act 2006; or  
(ix) the possession of articles for use in frauds within the meaning of section 6 of the Fraud Act 2006, or the making, adapting, supplying or offering to supply articles for use in frauds within the meaning of section 7 of that Act;  
(f) any offence listed—  
(I) in section 41 of the Counter Terrorism Act 2008; or  
(ii) in Schedule 2 to that Act where the court has determined that there is a terrorist connection;  
(g) any offence under sections 44 to 46 of the Serious Crime Act 2007 which relates to an offence covered by subparagraph (f);  
(h) money laundering within the meaning of sections 340(11) and 415 of the Proceeds of Crime Act 2002;  
(I) an offence in connection with the proceeds of criminal conduct within the meaning of section 93A, 93B or 93C of the Criminal Justice Act 1988 or article 45, 46 or 47 of the Proceeds of Crime (North Western Ireland) Order 1996;  
(j) an offence under section 4 of the Asylum and Immigration (Treatment of Claimants, etc.) Act 2004;  
(k) an offence under section 59A of the Sexual Offences Act 2003;  
(l) an offence under section 71 of the Coroners and Justice Act 2009; or  
(m) an offence in connection with the proceeds of drug trafficking within the meaning of  
section 49, 50 or 51 of the Drug Trafficking Act 1994.
Non-payment of tax and social security contributions
Breach of obligations relating to the payment of taxes or social security contributions that has been established by a judicial or administrative decision.
Where any tax returns submitted on or after 1 October 2012 have been found to be incorrect as a result of:  
● HMRC successfully challenging the potential supplier under the General Anti – Abuse Rule (GAAR) or the “Halifax” abuse principle; or  
● a tax authority in a jurisdiction in which the potential supplier is established successfully challenging it under any tax rules or legislation that have an effect equivalent or similar to the GAAR or “Halifax” abuse principle;  
● a failure to notify, or failure of an avoidance scheme which the supplier is or was involved in, under the Disclosure of Tax Avoidance Scheme rules (DOTAS) or any equivalent or similar regime in a jurisdiction in which the supplier is established
</t>
  </si>
  <si>
    <t xml:space="preserve">Yes = Fail, No = Pass </t>
  </si>
  <si>
    <t>Please confirm the name of the contracting entity is that of the Lead Bidder
Where the contracting entity is not the Lead Bidder listed within this document, please provide sufficient supporting information - YWS holds the right to request further information on the contracting entity should the details provided not be enough</t>
  </si>
  <si>
    <t>Financial</t>
  </si>
  <si>
    <t xml:space="preserve">Bidding Entity credit score assessment (no action is required from the Bidder).  
Yorkshire Water will run a financial credit report on your company (Credit Safe). It is your responsibility to ensure that information held by Companies House is up to date. Bidders should have a Credit Safe score of &gt;40%
If you do not have a credit score above this value, YWS reserve the right to request further information, for example, Parent Company Guarantee or exclude you from the tender process on financial security grounds.
</t>
  </si>
  <si>
    <t xml:space="preserve">Credit Safe Score - 71 - 100  = 100% (Pass)	
Credit Safe Score - 51 - 70  = 75% (Pass)	
Credit Safe Score - 30 - 50  = 50% (Pass)	
Credit Safe Score - 0 - 29  = 0% (Fail - if you do not have a credit score of at least 30, YWS reserve the right to request further information, for example, a Parent Company Guarantee or exclude you from the tender process on financial security grounds).	</t>
  </si>
  <si>
    <t>Please provide the Bidding Entity turnover figures for the last 3 years. Yorkshire Water Services will run a financial credit report on your company to verify your response. It is your responsibility to ensure that information held by Companies House is up to date. Scoring Methodology: Annual value of the contract vs the value of annual turnover Above 70% Supply chain Risk High - Score 25% below 60 - 70%. Supply chain Risk Med = 50% below 51 - 59% Supply chain risk Low = 75% below 50% Supply chain risk Low = 100%</t>
  </si>
  <si>
    <t>Please provide the Bidding Entity turnover figures for the last 3 years.  
Yorkshire Water Services will run a financial credit report on your company to verify your response. It is your responsibility to ensure that information held by Companies House is up to date.  
Scoring Methodology:
Annual value of the contract vs the value of annual turnover  
Above 70% Supply chain Risk High - Score 25%  
below 60 - 70%. Supply chain Risk Med = 50%  
below 51 - 59%  Supply chain risk Low = 75%  
below 50% Supply chain risk Low = 100%</t>
  </si>
  <si>
    <t>Health &amp; Safety</t>
  </si>
  <si>
    <t xml:space="preserve">Please confirm the Bidding Entity communicates and consults with their workforce on all matters relating to health, safety and wellbeing
</t>
  </si>
  <si>
    <t xml:space="preserve">Does the Bidding Entity have a documented and signed Health &amp; Safety Policy?  This must cover General Policy Statement, Organisation and Arrangements as required by Section 2(3) of the Health &amp; Safety at Work, etc. Act 1974.
</t>
  </si>
  <si>
    <t>Yes (with evidence) = Pass, Yes (without evidence) = Fail, No = Fail</t>
  </si>
  <si>
    <t>Yes</t>
  </si>
  <si>
    <t>Does the Bidding Entity have external certification for their Health and Safety Management System?  E.g. ISO 45001  
The certification must include the following aspects:
- The sections included in the system e.g.. Emergency preparedness, COSHH, Lone Worker systems
- The unique identification/referencing system
- What risks are managed
- How frequently reviews are conducted
- Systems and processes in place to ensure the system is kept current
If the Bidding Entity does not have certification, please provide evidence detailing how Health and Safety Management is delivered and quality is ensured.</t>
  </si>
  <si>
    <t>Yes (with evidence of external certification) = Pass, 
No with sufficient evidence detailing how Health and Safety Management is delivered and quality is ensured = Pass
No or insufficient evidence = Fail</t>
  </si>
  <si>
    <t>Please confirm your company holds a procedure for recording accidents/incidents. Please provide an example (if available) of a recent incident and investigation, and how the learning was shared.</t>
  </si>
  <si>
    <t xml:space="preserve">Please confirm the following details for the Bidding Entity:
1. The total number of reportable accidents in (lost time) in the last 3 years.
2. The total number of reportable accidents (non-lost time) in the last 3 years.
3. The total number of man hours worked over the last 3 years.
Yorkshire Water Services will use the following calculation to get the average AFR %; Number of Reportable Accidents over the last 3 years (lost time and non-lost time) × 100,000 ÷ Number of Man Hours
</t>
  </si>
  <si>
    <t>Pass = AFR (Accident Frequency Rate) is 0.5% or below
Pass = AFR (Accident Frequency Rate) above 0.5% and bidder was able to provide satisfactory mitigation plan
Fail = AFR (Accident Frequency Rate) above 0.5% and bidder was not able to provide satisfactory mitigation plan</t>
  </si>
  <si>
    <t>Please confirm the Bidding Entity has received no more than 2 HSE Improvement Notices over the last 3 years.</t>
  </si>
  <si>
    <t>Please confirm the Bidding Entity has received no more than 2 HSE Prosecutions or Prohibition Notices over the last 3 years</t>
  </si>
  <si>
    <t>Environmental</t>
  </si>
  <si>
    <t>Does the Bidding Entity adhere to documented Environmental Management System, Policy or Statement, either stand alone or detailed within Quality documentation?        
This must be compliant with requirements outlined in the ISO 14001 standard or equivalent.</t>
  </si>
  <si>
    <t>Yes (with attachment) = Pass, Yes (without attachment) = Fail, No = Fail</t>
  </si>
  <si>
    <t>Has the Bidding Entity been prosecuted for a pollution event in the last three years.
If you have been prosecuted but did provide a robust mitigation plan, please provide these details.</t>
  </si>
  <si>
    <t>Pass = not prosecuted, or prosecuted but has robust mitigation plan
Fail = prosecuted and no mitigation plan</t>
  </si>
  <si>
    <t>Human Rights</t>
  </si>
  <si>
    <t>Does the Bidding Entity comply to all of the following:  
Equality Act 2010
Working Time Directive (2003/88/EC),    
National Minimum Wage Act 1998,    
Employment Rights Act 1996,    
Protection of Young People at Work Council Directive 94/33/EC,    
Trade Union &amp; Labour Relations (Consolidation) Act 1992,    
Transfer of Undertakings (Protection of Employment) Regulations 2006,    
Pensions Act 2004,    
The Gangmasters (Licensing) Act 2004 &amp; all applicable obligations under European Labour Law within the European Convention on Human Rights?</t>
  </si>
  <si>
    <t xml:space="preserve">In relation to the proposed Agreement, is / or will the Bidder be a Qualifying Company (Living Wage Foundation).
A Qualifying Company is referred to as "A company who directly supplies an employee(s) or indirectly via a sub-contractor who carries out services under the Agreement involving two or more hours of work in any given day in a week, for eight or more consecutive weeks in a year on the Employers site(s)."
A] If the requirements to be a Qualifying Company DO NOT APPLY to this Agreement, answer "Yes"  
B] If the requirements to be a Qualifying Company DO APPLY and as a bidder  
    I)   you currently pay the Living Wage  
    ii)  are implementing paying the living wage  
    iii) agree to pay the Living Wage a maximum of 6 months after the start of the Agreement  
Then answer "Yes"  
C] If the requirements to be Qualifying Company DO APPLY and as a bidder YOU DO NOT intend to pay the Living Wage to relevant employees or sub-contractors during the course of the Agreement then answer "No"
</t>
  </si>
  <si>
    <t>Is the Bidding Entity a relevant commercial organisation as defined by the Modern Slavery Act 2015 ("the 2015 Act"); "the transparency in supply chain provisions"?    
If the Bidding Entity is a relevant commercial organisation please continue with the rest of the question.
From 29 October 2015 the Transparency in Supply Chain Provisions require businesses to publish an annual statement if they have an annual turnover above a threshold (£36 million). The statement must confirm the steps taken to ensure that slavery and human trafficking are not taking place in the business (or in any supply chain) or declare that no steps to confirm the existence of slavery or trafficking have been taken.  
Please attach your annual statement relating to the above Act. If this evidence is not available, YWS has the right to exclude you from this process.</t>
  </si>
  <si>
    <t xml:space="preserve">No = Pass
Yes (with evidence) = Pass
Yes (without evidence) = Fail </t>
  </si>
  <si>
    <t>Has the Bidding Entity been convicted for any breach of the Modern Slavery Act 2015?</t>
  </si>
  <si>
    <t xml:space="preserve">Does the Bidding Entity hold a whistleblowing policy that includes the mechanism for workers to report complaints?
</t>
  </si>
  <si>
    <t>Please confirm the Bidding Entity provides training to workers, supervisors and management staff on forced labour and modern slavery? If not, will the Bidding Entity implement training if successful in this tender?</t>
  </si>
  <si>
    <t>If you are not a relevant commercial organisation as defined by the Modern Slavery Act 2015, do you:
- Prohibit use of forced, bonded, indentured or involuntary prison labour?
- Only employ individuals over the age of 16 who work voluntarily and work no longer than 60 hours per week, except in emergency or unusual conditions?
- Allow all workers to leave employment upon reasonable notice, and not require workers to hand over government-issued identification, passports or work permits as a condition of employment?
- Provide all workers with full details regarding deductions, taxes, benefits etc.</t>
  </si>
  <si>
    <t>All Yes = Pass, any no = Fail</t>
  </si>
  <si>
    <t>Quality Management</t>
  </si>
  <si>
    <t xml:space="preserve">Does the Bidding Entity have a documented Quality Management System?      
Please attach evidence of a QMS (this could be certification of accreditation by an external body; a policy statement; or other suitable document) by the bidding company to demonstrate the capability of the company in terms of quality management; this may include, but is not limited to ISO9001 or PAS99.  
If yes, please attach a copy.
</t>
  </si>
  <si>
    <t>Information Security</t>
  </si>
  <si>
    <t>Does the Bidding Entity hold an Information Security Policy or accreditation?
If yes, please attach a copy.</t>
  </si>
  <si>
    <t xml:space="preserve">Does the bidding company hold a Data Protection Policy and/or have procedures to ensure compliance with the Data Protection Act 2018?
If yes, please attach a copy.
</t>
  </si>
  <si>
    <t>Does the bidding entity comply with the General Data Protection Regulations (GDPR)?</t>
  </si>
  <si>
    <t xml:space="preserve">Provide a detailed overview of the Bidding Entity's information security procedures including as a minimum: a confirmation that the Bidding Entity is ISO/IEC 27001 or similarly certified or compliant?  </t>
  </si>
  <si>
    <t>A "Good response" (Pass) will provide but not be limited to the following;
- An up to date, clear copy of the certification.
- Provides an up-to-date copy of the Bidding Entity's Information/Cyber Security Policies
- Provides clear and relevant evidence that the policies are approved within the Bidding Entity, regularly reviewed, and communicated to all staff.
A "Poor Response" (Fail) will not provide all the information stated in the Good Response or be unclear or inaccurate.
Good response = Pass, Poor response = Fail</t>
  </si>
  <si>
    <t>Optional</t>
  </si>
  <si>
    <t>How is the Bidding Entity's Information Security Management System (i.e. controls, policies, processes and procedures for information security) reviewed, internally and independently audited for compliance at planned intervals or when significant changes to the security implementation occurs?</t>
  </si>
  <si>
    <t>A "Good response" (Pass) will provide but not be limited to the following;
- An up to date, clear copy of the certification.
- Provides an up to date copy of the Bidding Entity's Information/Cyber Security Policies
- Provides clear and relevant evidence that the policies are approved within the Bidding Entity, regularly reviewed and communicated to all staff.
- Clear evidence of external auditing covering the Bidding Entity's Information Management Systems
A "Poor Response" (Fail) will not provide all the information stated in the Good Response or be unclear or inaccurate.
Good response = Pass, Poor response = Fail</t>
  </si>
  <si>
    <t>Do you use any third parties to help develop the system, host, or process any data? 
Where data is held by a subcontractor to your organisation, how do you ensure that their Information, Cyber &amp; Data Security meet your existing customer's required standards?
Have you audited the third parties used within the last 12months to determine whether they have implemented appropriate security measures?</t>
  </si>
  <si>
    <t>A "Good response" (Pass) will provide but not be limited to the following;
- Answered 'Yes'
- A detailed description of the supply chain and software chain within your organisation
- 3rd party audit results/certifications
A "Poor Response" (Fail) will not provide all the information stated in the Good Response or be unclear or inaccurate.
Good response = Pass, Poor response = Fail</t>
  </si>
  <si>
    <t>Insurance</t>
  </si>
  <si>
    <t>Does the Bidding Entity currently hold or are prepared to hold £5million worth of Public Liability Insurance by the commencement of this Agreement? This needs to be aggregate per annum and to be in place for up to 6 years after the end of the agreement.    
If yes, please confirm the following:      
Policy Number          
Limit of Indemnity          
Excess         
Limit for a single event          
Expiry Date      
If yes, please attach a copy.</t>
  </si>
  <si>
    <t>Does the Bidding Entity currently hold or are prepared to hold £5million worth of Employers Liability Insurance by the commencement of this Agreement? This needs to be aggregate per annum and to be in place for up to 6 years after the end of the agreement.    
If yes, please confirm the following:      
Policy Number          
Limit of Indemnity          
Excess         
Limit for a single event          
Expiry Date      
If yes, please attach a copy.</t>
  </si>
  <si>
    <t>Does the Bidding Entity currently hold or are prepared to hold £5million worth of Product Liability Insurance by the commencement of this Agreement? This needs to be aggregate per annum and to be in place for up to 6 years after the end of the agreement.    
If yes, please confirm the following:      
Policy Number          
Limit of Indemnity          
Excess         
Limit for a single event          
Expiry Date      
If yes, please attach a copy.</t>
  </si>
  <si>
    <t>Capability - Product Coverage</t>
  </si>
  <si>
    <t>Capability - Minimum Order Quantities</t>
  </si>
  <si>
    <t>Are minimum order quantities (MOQs) applicable to any of the items listed in the basket of goods? If so, please specify which items are affected and state the corresponding MOQ for each.</t>
  </si>
  <si>
    <t>Capability – Product Certification &amp; Standards</t>
  </si>
  <si>
    <t>Please confirm whether the Bidding Entity currently holds, or is actively working towards achieving, the following standards or regulatory accreditations:
-COSHH compliance (Control of Substances Hazardous to Health)
-ISO9001 – Quality Management System
-ISO14001 – Environmental Management System
-UKAS certificate (for calibrated items, where applicable)
-Reg 31 (for any products used in clean water treatment systems)
-REACH (where chemical substances are supplied)
Please attach supporting certifications. 
If not currently accredited, please also provide expected timelines for when accreditation is anticipated.</t>
  </si>
  <si>
    <t>Capability – Traceability</t>
  </si>
  <si>
    <t>Confirm that all products (especially reagents, filters, and consumables) are supplied with batch/lot traceability in ine with ISO9001 requirements.</t>
  </si>
  <si>
    <t>Capability - Safety Data Sheets</t>
  </si>
  <si>
    <t>Capability – Order Management System</t>
  </si>
  <si>
    <t>Does the Bidding Entity currently provide an online ordering system and/or integration with SAP Ariba?
- If yes, please describe the system capabilities (e.g. catalogue access, order tracking, spend reporting).
- If not currently in place, please confirm whether you are willing and able to implement this prior to contract commencement.
- Do you currently offer punch out catalogues or are you willing to implement them prior to contract commencement.</t>
  </si>
  <si>
    <t>Capability – Alcumus</t>
  </si>
  <si>
    <t>Capability – Compliance</t>
  </si>
  <si>
    <t>For temperature-sensitive or hazardous products, describe your logistics process to ensure compliance and integrity during storage and delivery.</t>
  </si>
  <si>
    <t>Scored Response</t>
  </si>
  <si>
    <r>
      <rPr>
        <b/>
        <sz val="11"/>
        <color theme="1"/>
        <rFont val="Poppins"/>
      </rPr>
      <t>Good repsonse:</t>
    </r>
    <r>
      <rPr>
        <sz val="11"/>
        <color theme="1"/>
        <rFont val="Poppins"/>
      </rPr>
      <t xml:space="preserve">
- Clear explanation on how temperature-sensitive or hazardous products are handled during the logistics process (handling &amp; transportation methods)
- Mention of temperature control measures (e.g. refrigerated transport, data logging), handling protocols, use of appropriate PPE for handling where applicable
- Separation of incompatible materials
- Labelling of reagents/hazardous materials 
</t>
    </r>
    <r>
      <rPr>
        <b/>
        <sz val="11"/>
        <color theme="1"/>
        <rFont val="Poppins"/>
      </rPr>
      <t>Poor response:</t>
    </r>
    <r>
      <rPr>
        <sz val="11"/>
        <color theme="1"/>
        <rFont val="Poppins"/>
      </rPr>
      <t xml:space="preserve">
- Lacks detail or provides only a generic overview of logistics processes
- Fails to address key aspects such as temperature control, transportation methods, or storage requirements</t>
    </r>
  </si>
  <si>
    <t>Capability – Technical Support</t>
  </si>
  <si>
    <t>Do you provide technical advice or support relating to the use of reagents, consumables, or specialist items? Please describe available support channels.</t>
  </si>
  <si>
    <r>
      <rPr>
        <b/>
        <sz val="11"/>
        <color theme="1"/>
        <rFont val="Poppins"/>
      </rPr>
      <t>Good repsonse:</t>
    </r>
    <r>
      <rPr>
        <sz val="11"/>
        <color theme="1"/>
        <rFont val="Poppins"/>
      </rPr>
      <t xml:space="preserve">
- Access to dedicated support teams during working hours
- Out of hours support for urgent issues
- Support is delivered by industry-leading subject matter experts (SMEs)
- Training provided upon request
</t>
    </r>
    <r>
      <rPr>
        <b/>
        <sz val="11"/>
        <color theme="1"/>
        <rFont val="Poppins"/>
      </rPr>
      <t>Poor response:</t>
    </r>
    <r>
      <rPr>
        <sz val="11"/>
        <color theme="1"/>
        <rFont val="Poppins"/>
      </rPr>
      <t xml:space="preserve">
- No, or limited technical support offered
- Contact channels are unclear</t>
    </r>
  </si>
  <si>
    <t>Capability – Substitution</t>
  </si>
  <si>
    <t>Where listed items are unavailable or discontinued, please confirm your process for proposing equivalent substitutes. How do you ensure technical and safety equivalence, and how will you notify Yorkshire Water of changes to product formulation, manufacturer, or source?</t>
  </si>
  <si>
    <r>
      <rPr>
        <b/>
        <sz val="11"/>
        <color theme="1"/>
        <rFont val="Poppins"/>
      </rPr>
      <t>Good repsonse:</t>
    </r>
    <r>
      <rPr>
        <sz val="11"/>
        <color theme="1"/>
        <rFont val="Poppins"/>
      </rPr>
      <t xml:space="preserve">
- Clearly defined process for managing discontinued or unavailable items
- Includes proactive notification procedures to Yorkshire Water regarding changes in product formulation, manufacturer, or sourcing
- SMEs able to assess and recommend technically and functionally equivalent alternatives
</t>
    </r>
    <r>
      <rPr>
        <b/>
        <sz val="11"/>
        <color theme="1"/>
        <rFont val="Poppins"/>
      </rPr>
      <t>Poor response:</t>
    </r>
    <r>
      <rPr>
        <sz val="11"/>
        <color theme="1"/>
        <rFont val="Poppins"/>
      </rPr>
      <t xml:space="preserve">
- No support offered to recommend item substitues where unavailable
- Indicates a reactive rather than proactive approach to product changes</t>
    </r>
  </si>
  <si>
    <t>Scoring Guidelines</t>
  </si>
  <si>
    <t>Unacceptable</t>
  </si>
  <si>
    <t>A response which demonstrates a lack of understanding of the question. The Bidders response includes significant areas unexplained or unclear. Response raises significant concerns in the Bidder's skills and/ or knowledge, in relevance to this question. Alternatively, the Bidder has failed to address the requirements of the question and provided a response of no relevance.</t>
  </si>
  <si>
    <t>Poor</t>
  </si>
  <si>
    <t>A response which fails to key meet areas of YWS' criteria. The Bidder response is unclear or includes areas of unexplained content. The Bidders response raises concerns in the Bidder's skills and/or knowledge, in relevance to the question. The Bidders response has large gaps and answered with little relevance to the question.</t>
  </si>
  <si>
    <t>Fair</t>
  </si>
  <si>
    <t>An adequate response which meets YWS' expectations. The response is unclear in places. Bidder appears to have most of the skills required in relevance to this question. Response may be slightly generic and not sufficiently relevant to the requirements of the tender. Bidder's examples largely demonstrate their capability and/or the response demonstrates the bidder’s skills and knowledge.</t>
  </si>
  <si>
    <t>Good</t>
  </si>
  <si>
    <t>A good response which satisfies YWS' expectations and demonstrates a range of evidenced understanding and knowledge. The response is clear. No concerns in the Bidder's skills or knowledge of delivery of contracts of this type. Bidder demonstrates they can fulfil the requirements.</t>
  </si>
  <si>
    <t>Excellent</t>
  </si>
  <si>
    <t>An excellent response that exceeds YWS's expectations and demonstrates significant range of evidenced understanding and knowledge. The response is clear and YWS has complete confidence in the Bidder's skills and knowledge of delivering contracts of this type. Bidder's examples exceed the capabilities required and/or the examples demonstrate significant delivered quality/value.</t>
  </si>
  <si>
    <t>Lots</t>
  </si>
  <si>
    <t>All</t>
  </si>
  <si>
    <t>Lot 1</t>
  </si>
  <si>
    <t>Lot 2</t>
  </si>
  <si>
    <t>Capability - Calibration</t>
  </si>
  <si>
    <t>Capability - Location</t>
  </si>
  <si>
    <t>Please confirm that you are already a member of Alcumus SafeSupplier, or are willing to become a member before contract mobilisation.</t>
  </si>
  <si>
    <t>Please confirm that you are already a member of Alcumus SafeContractor, or are willing to become a member before contract mobilisation.</t>
  </si>
  <si>
    <t>Upon request, can you provide electronic safety datasheets for all goods where applicable? Applicable goods include any electrical items or chemicals. Where substances are classified as hazardous under the COSHH Regulations, please confirm that COSHH-compliant documentation will be provided, detailing relevant health and safety information such as:  
- Handling, storage, exposure limits, PPE requirements, and associated risks (e.g. noise, vibration, etc.)
- First aid measures and immediate response procedures to be followed in the event of exposure to chemicals or hazardous substances</t>
  </si>
  <si>
    <t>Equipment Type</t>
  </si>
  <si>
    <t>Model</t>
  </si>
  <si>
    <t>Manufacturer</t>
  </si>
  <si>
    <t>Equipment Location</t>
  </si>
  <si>
    <t>Analytical Balance</t>
  </si>
  <si>
    <t>HR-100AZ</t>
  </si>
  <si>
    <t xml:space="preserve">A&amp;D Company </t>
  </si>
  <si>
    <t>Ackworth STW</t>
  </si>
  <si>
    <t>A1204</t>
  </si>
  <si>
    <t>Oxford</t>
  </si>
  <si>
    <t>Adwick STW</t>
  </si>
  <si>
    <t>Dry solids (moisture balance)</t>
  </si>
  <si>
    <t>MX50</t>
  </si>
  <si>
    <t>Colorimeter</t>
  </si>
  <si>
    <t xml:space="preserve">DR300 </t>
  </si>
  <si>
    <t xml:space="preserve">Hach </t>
  </si>
  <si>
    <t>ALS Laboratories WF5 9TP</t>
  </si>
  <si>
    <t>SL1000</t>
  </si>
  <si>
    <t>Max/min thermometer</t>
  </si>
  <si>
    <t>Brannan</t>
  </si>
  <si>
    <t>Balby</t>
  </si>
  <si>
    <t>TBC</t>
  </si>
  <si>
    <t>Beverley STW</t>
  </si>
  <si>
    <t>Blackburn Meadows</t>
  </si>
  <si>
    <t>Bubwith STW</t>
  </si>
  <si>
    <t>ES_H ES_HA</t>
  </si>
  <si>
    <t>Techmaster</t>
  </si>
  <si>
    <t>Burley in Wharfedale STW</t>
  </si>
  <si>
    <t>Carleton STW</t>
  </si>
  <si>
    <t>Catterick Village STW</t>
  </si>
  <si>
    <t>Colburn STW</t>
  </si>
  <si>
    <t>HR120 – SNR:12313891</t>
  </si>
  <si>
    <t>Halifax</t>
  </si>
  <si>
    <t>Crofton STW</t>
  </si>
  <si>
    <t>Darfield STW</t>
  </si>
  <si>
    <t>Driffield STW</t>
  </si>
  <si>
    <t>Dronfield STW</t>
  </si>
  <si>
    <t>Earby STW</t>
  </si>
  <si>
    <t>Filey STW</t>
  </si>
  <si>
    <t>Flamborough Village STW</t>
  </si>
  <si>
    <t>Garforth STW</t>
  </si>
  <si>
    <t>FAS224/E</t>
  </si>
  <si>
    <t>Fisherbrand</t>
  </si>
  <si>
    <t>Goole STW</t>
  </si>
  <si>
    <t>Grassington STW</t>
  </si>
  <si>
    <t>120g 0.0001 g</t>
  </si>
  <si>
    <t>SciChem</t>
  </si>
  <si>
    <t>Harrogate South STW</t>
  </si>
  <si>
    <t>Spectrophotometer</t>
  </si>
  <si>
    <t>DR 850</t>
  </si>
  <si>
    <t>Hach</t>
  </si>
  <si>
    <t>Haxby Walbutts STW</t>
  </si>
  <si>
    <t>Hinderwell STW</t>
  </si>
  <si>
    <t>Hornsea STW</t>
  </si>
  <si>
    <t>Hovingham STW</t>
  </si>
  <si>
    <t>Kettlewell STW</t>
  </si>
  <si>
    <t>HI96715</t>
  </si>
  <si>
    <t>HANNA</t>
  </si>
  <si>
    <t>KNOSTROP LAB</t>
  </si>
  <si>
    <t>BENCH TOP CENTRIFUGE</t>
  </si>
  <si>
    <t>FC5706</t>
  </si>
  <si>
    <t>OHAUS</t>
  </si>
  <si>
    <t>Bench top multi meter</t>
  </si>
  <si>
    <t>HQ44OD MULTI</t>
  </si>
  <si>
    <t>DRY THERMOSTAT</t>
  </si>
  <si>
    <t>LT200</t>
  </si>
  <si>
    <t>HACH</t>
  </si>
  <si>
    <t>FURNACE</t>
  </si>
  <si>
    <t>NABERTHERM</t>
  </si>
  <si>
    <t>HACH LANGE GMBH</t>
  </si>
  <si>
    <t>DR3900</t>
  </si>
  <si>
    <t>Intellical ph</t>
  </si>
  <si>
    <t>PHC101</t>
  </si>
  <si>
    <t>IRON METER</t>
  </si>
  <si>
    <t>HI97721</t>
  </si>
  <si>
    <t>MEMMERT LAB OVEN</t>
  </si>
  <si>
    <t>UN30</t>
  </si>
  <si>
    <t>MEMMERT</t>
  </si>
  <si>
    <t>MOISTURE ANALYSER</t>
  </si>
  <si>
    <t>MF-50</t>
  </si>
  <si>
    <t>AND</t>
  </si>
  <si>
    <t>PHOSPHATE METER</t>
  </si>
  <si>
    <t>HI97713</t>
  </si>
  <si>
    <t>SATORIUS</t>
  </si>
  <si>
    <t>MA35M</t>
  </si>
  <si>
    <t>SATORIUS LAB</t>
  </si>
  <si>
    <t>SCALES</t>
  </si>
  <si>
    <t>TITRATION ANALYSIS</t>
  </si>
  <si>
    <t>TITRALAB AT1000</t>
  </si>
  <si>
    <t>TURBIDITY METER</t>
  </si>
  <si>
    <t>HI93702</t>
  </si>
  <si>
    <t>HR - 250AZ</t>
  </si>
  <si>
    <t>Lemonroyd STW</t>
  </si>
  <si>
    <t>Do meter</t>
  </si>
  <si>
    <t>HQ30d</t>
  </si>
  <si>
    <t>Malton STW</t>
  </si>
  <si>
    <t>MX51</t>
  </si>
  <si>
    <t>Market Weighton STW</t>
  </si>
  <si>
    <t>Masham STW</t>
  </si>
  <si>
    <t>PW124</t>
  </si>
  <si>
    <t>Adam Equipment</t>
  </si>
  <si>
    <t>Mexbrough Swinton STW</t>
  </si>
  <si>
    <t xml:space="preserve">Adventurer-Pro balance </t>
  </si>
  <si>
    <t>Ohaus</t>
  </si>
  <si>
    <t>Neiley STW</t>
  </si>
  <si>
    <t>Northallerton STW</t>
  </si>
  <si>
    <t>Otlet STW</t>
  </si>
  <si>
    <t>Pocklington STW</t>
  </si>
  <si>
    <t>Pool STW</t>
  </si>
  <si>
    <t>Raskelf STW</t>
  </si>
  <si>
    <t>Rawcliffe York</t>
  </si>
  <si>
    <t>DR1900</t>
  </si>
  <si>
    <t>Ripon STW</t>
  </si>
  <si>
    <t>Scarborough STW</t>
  </si>
  <si>
    <t>Selby STW</t>
  </si>
  <si>
    <t>South Elmsall STW</t>
  </si>
  <si>
    <t>HR-250AZ</t>
  </si>
  <si>
    <t xml:space="preserve">A&amp;D </t>
  </si>
  <si>
    <t>Stamford Bridge STW</t>
  </si>
  <si>
    <t>N18C – SNR: 93L156</t>
  </si>
  <si>
    <t>Philip Harris Ltd</t>
  </si>
  <si>
    <t>Stanley STW</t>
  </si>
  <si>
    <t>Staveley STW</t>
  </si>
  <si>
    <t>Tadcaster Trade STW</t>
  </si>
  <si>
    <t>Thorne STW</t>
  </si>
  <si>
    <t>AR 1530</t>
  </si>
  <si>
    <t>Wath on Dearne STW</t>
  </si>
  <si>
    <t>Wetherby STW</t>
  </si>
  <si>
    <t>Wheldrake</t>
  </si>
  <si>
    <t>Whitby STW</t>
  </si>
  <si>
    <t>Williamthorpe STW</t>
  </si>
  <si>
    <t>Wombwell STW</t>
  </si>
  <si>
    <t>Worsbrough STW</t>
  </si>
  <si>
    <t xml:space="preserve"> HI 96715</t>
  </si>
  <si>
    <t>eg Hanna</t>
  </si>
  <si>
    <t>Handheld DO probes</t>
  </si>
  <si>
    <t>Heated balance</t>
  </si>
  <si>
    <t>eg Sartorius</t>
  </si>
  <si>
    <t>Heating block</t>
  </si>
  <si>
    <t>eg Hach Lange</t>
  </si>
  <si>
    <t>Iron analyser</t>
  </si>
  <si>
    <t>eg Hanna Iron</t>
  </si>
  <si>
    <t>Jeromes</t>
  </si>
  <si>
    <t>Lab centrifuge</t>
  </si>
  <si>
    <t>Lab scales</t>
  </si>
  <si>
    <t>OrthoP analyser</t>
  </si>
  <si>
    <t>eg Hanna Phosphate low range, Hanna Phosphate High range</t>
  </si>
  <si>
    <t>pH monitors</t>
  </si>
  <si>
    <t>Titration machine</t>
  </si>
  <si>
    <t>Turbidity analyser</t>
  </si>
  <si>
    <t>HI 93703</t>
  </si>
  <si>
    <t>CM3093 Laboratory Supplies, Consumables and Equipment Calibration</t>
  </si>
  <si>
    <t>Ammonia Meter</t>
  </si>
  <si>
    <t>Ammonia Analyser</t>
  </si>
  <si>
    <t>Hach Lange DR3900</t>
  </si>
  <si>
    <t>Additional Comments (optional)</t>
  </si>
  <si>
    <t>Please populate column [F] with any additional comments if applicable.</t>
  </si>
  <si>
    <t>Please populate column [E] with an 'x' to indicate which equipment the Bidding Entity is able to calibrate.</t>
  </si>
  <si>
    <t>Bidding Entity Able to Calibrate?</t>
  </si>
  <si>
    <t>Percentage coverage</t>
  </si>
  <si>
    <t xml:space="preserve">Lab Equipment Locations </t>
  </si>
  <si>
    <t>URN</t>
  </si>
  <si>
    <t>Item Description</t>
  </si>
  <si>
    <t>Manufacturer Name</t>
  </si>
  <si>
    <t>Manufacturer Part Number</t>
  </si>
  <si>
    <t>AMCO-AEPA-1 Calibration Solution at 500 FTU</t>
  </si>
  <si>
    <t>Hanna</t>
  </si>
  <si>
    <t>HI-93703-05</t>
  </si>
  <si>
    <t>Portable Turbidity Meter</t>
  </si>
  <si>
    <t>HI-93703</t>
  </si>
  <si>
    <t>Portable Turbidimeter</t>
  </si>
  <si>
    <t xml:space="preserve">2100Q </t>
  </si>
  <si>
    <t>Bottle Carrier (8 x 1L Bottles)</t>
  </si>
  <si>
    <t xml:space="preserve"> Ammonia High Range Meter Kit</t>
  </si>
  <si>
    <t>HI-96733</t>
  </si>
  <si>
    <t>Reagents for high range ammonia meter</t>
  </si>
  <si>
    <t>HI-93733-03</t>
  </si>
  <si>
    <t>Ammonia MR Reagent, Nessler Method</t>
  </si>
  <si>
    <t xml:space="preserve">HI-93715-03 </t>
  </si>
  <si>
    <t xml:space="preserve">Ammonia MR Reagent, Nessler Method </t>
  </si>
  <si>
    <t xml:space="preserve">HI-93715-01 </t>
  </si>
  <si>
    <t>CAL Check kit for Ammonia MR, HI-977 series</t>
  </si>
  <si>
    <t xml:space="preserve">HI-97715-11 </t>
  </si>
  <si>
    <t>Reagents for High Range Ammonia Pocket Checker</t>
  </si>
  <si>
    <t>HI-733-25</t>
  </si>
  <si>
    <t xml:space="preserve"> opdo™ Optical Dissolved Oxygen Meter</t>
  </si>
  <si>
    <t>HI-98198</t>
  </si>
  <si>
    <t>Handheld Water Resistant pH Meter with pH electrode and °C probe</t>
  </si>
  <si>
    <t>HI-8424</t>
  </si>
  <si>
    <t>COD cuvette test 1,000-10,000 mg/L O</t>
  </si>
  <si>
    <t>LCK 114 - 150 - 1000mg/l</t>
  </si>
  <si>
    <t xml:space="preserve"> Ammonium cuvette test 47-130 mg/L NH₄-N</t>
  </si>
  <si>
    <t>Iron cuvette test 0.2-6.0 mg/L Fe</t>
  </si>
  <si>
    <t>Phosphate (Ortho/Total) cuvette test 0.05-1.5 mg/L PO₄-P,</t>
  </si>
  <si>
    <t>Organic Acids cuvette test 50-2500 mg/L</t>
  </si>
  <si>
    <t>LCK 365</t>
  </si>
  <si>
    <t>Aluminum cuvette test 0.02-0.5 mg/L Al,</t>
  </si>
  <si>
    <t>UV (quartz) 10mm path length cuvette</t>
  </si>
  <si>
    <t xml:space="preserve"> Nitrite cuvette test 0.6-6.0 mg/L NO₂-N</t>
  </si>
  <si>
    <t>DPD Chlorine Liquid Reagents - DPD No 1 Liquid Reagents</t>
  </si>
  <si>
    <t>DPD Chlorine Liquid Reagents - DPD No 3 Liquid 12x Reagent C</t>
  </si>
  <si>
    <t>SpecCheck Secondary Gel Standards Set, DPD Chlorine - LR</t>
  </si>
  <si>
    <t xml:space="preserve"> DPD Free Chlorine Reagent Powder Pillows, 10 mL</t>
  </si>
  <si>
    <t>DPD Total Chlorine Reagent Powder Pillows</t>
  </si>
  <si>
    <t>Digital Max/Min Thermometer -50°C to +70°C</t>
  </si>
  <si>
    <t xml:space="preserve">Brannan </t>
  </si>
  <si>
    <t>12/412/3</t>
  </si>
  <si>
    <t>High temperature thermostat</t>
  </si>
  <si>
    <t>HT200S</t>
  </si>
  <si>
    <t xml:space="preserve"> Phosphate Low Range Reagent </t>
  </si>
  <si>
    <t xml:space="preserve">HI-93713-01 </t>
  </si>
  <si>
    <t>Phosphate HR, Amino Acid Method -</t>
  </si>
  <si>
    <t>HI-93717-03</t>
  </si>
  <si>
    <t>Phosphate Low Range Portable Photometer Kit</t>
  </si>
  <si>
    <t>HI-97713C</t>
  </si>
  <si>
    <t>Phosphate HR photometer: Range 0.0 to 30.0 mg/L</t>
  </si>
  <si>
    <t>HI-97717</t>
  </si>
  <si>
    <t>Pipette tips 0.2-1.0 mL</t>
  </si>
  <si>
    <t>Pipette tips 1.0-5.0 mL for variable volume pipette</t>
  </si>
  <si>
    <t>Pipette Tips Loose D1000 100-1000uL</t>
  </si>
  <si>
    <t>Pipette Tips Loose D200 2-200uL</t>
  </si>
  <si>
    <t>Pipette, variable, volume 0.2-1.0 mL</t>
  </si>
  <si>
    <t>Reagent set Chlorine/Ozone 0.03-0.4/0.05-1.5 mg/L Cl2</t>
  </si>
  <si>
    <t>Pocket Colorimeter, Chlorine, Free + Total, with Box</t>
  </si>
  <si>
    <t>Total Chlorine Chemkey Reagents</t>
  </si>
  <si>
    <t>Free Chlorine Chemkey Reagents</t>
  </si>
  <si>
    <t>Reagent set, chlorine (free &amp; total), DPD, 10 mL</t>
  </si>
  <si>
    <t>Iron Reagent Powder Pillows, 0.02-3.00mg/L Fe</t>
  </si>
  <si>
    <t>FerroVer</t>
  </si>
  <si>
    <t>Manganese Reagent Set, 0.006-0.700mg/L Mn, 25 mL</t>
  </si>
  <si>
    <t xml:space="preserve">Test tube rack 20mm 4x5 rows </t>
  </si>
  <si>
    <t xml:space="preserve"> Iron High Range Reagent, Phenanthroline Method</t>
  </si>
  <si>
    <t xml:space="preserve">HI-93721-01 </t>
  </si>
  <si>
    <t>Iron HR, Phenanthroline Method</t>
  </si>
  <si>
    <t>HI-93721-03</t>
  </si>
  <si>
    <t xml:space="preserve"> Iron High Range Portable Photometer Kit</t>
  </si>
  <si>
    <t xml:space="preserve">HI-97721C </t>
  </si>
  <si>
    <t>PIPETTE GRADUATED, TYPE 2, CLASS B, 10ML</t>
  </si>
  <si>
    <t>PIPETTE GRADUATED, TYPE 2, CLASS B, 5 ML</t>
  </si>
  <si>
    <t>400X300X220MM VENTILATED EURO CONTAINER WITH HAND HOLES</t>
  </si>
  <si>
    <t>1L STAINLESS STEEL SAMPLING CONTAINER FPR HANDLES</t>
  </si>
  <si>
    <t>PASTEUR PIPETTES 3ML</t>
  </si>
  <si>
    <t>1/2" Chrome Plated Harris Sample Tap</t>
  </si>
  <si>
    <t>CRACK SET Reagent set for metal digestions</t>
  </si>
  <si>
    <t xml:space="preserve">HAND SANITISER </t>
  </si>
  <si>
    <t xml:space="preserve">Ozone Accuvac, LR, 0.01-0.25 mg/L O₃ </t>
  </si>
  <si>
    <t>POLYPROPYLENE MEASURING CYLINDERS 1000ML</t>
  </si>
  <si>
    <t>POLYPROPYLENE MEASURING CYLINDERS 500ML</t>
  </si>
  <si>
    <t>POLYPROPYLENE MEASURING CYLINDERS 100ML</t>
  </si>
  <si>
    <t xml:space="preserve">MEASURING CYLINDER CLASS A PYREX 10ML </t>
  </si>
  <si>
    <t xml:space="preserve">MEASURING CYLINDER CLASS A PYREX 25ML </t>
  </si>
  <si>
    <t>MEASURING CYLINDER CLASS A PYREX 100ML</t>
  </si>
  <si>
    <t xml:space="preserve">MEASURING CYLINDER CLASS A PYREX 50ML </t>
  </si>
  <si>
    <t>MEASURING CYLINDER CLASS A PYREX 1L</t>
  </si>
  <si>
    <t>Total Hardness Test Strips, 0-425 mg/L</t>
  </si>
  <si>
    <t>Total Alkalinity Test Strips, 0-240 mg/L</t>
  </si>
  <si>
    <t>27448-50</t>
  </si>
  <si>
    <t>Nitrate and Nitrite Test Strips</t>
  </si>
  <si>
    <t xml:space="preserve">Phosphorus Reagent </t>
  </si>
  <si>
    <t>HI-93706-01</t>
  </si>
  <si>
    <t xml:space="preserve">HI-93706-01 </t>
  </si>
  <si>
    <t xml:space="preserve">Phosphorus Portable Photometer </t>
  </si>
  <si>
    <t>HI-96706C</t>
  </si>
  <si>
    <t>6305 UV/Vis Spectrophotometer (190-1000nm)</t>
  </si>
  <si>
    <t>DR3900 RFID spectrophotometer / LOC100</t>
  </si>
  <si>
    <t>Photometer 7100 Standard Kit</t>
  </si>
  <si>
    <t>Freshwater Alkalinity Colorimeter - Checker®HC</t>
  </si>
  <si>
    <t xml:space="preserve"> HI-775</t>
  </si>
  <si>
    <t>Sulfuric Acid Standard Solution, 0.030 N</t>
  </si>
  <si>
    <t>Sulfuric Acid Standard Solution, 0.100 N (N/10)</t>
  </si>
  <si>
    <t>Sulfuric Acid Standard Solution, 0.035 N, 100 mL MDB</t>
  </si>
  <si>
    <t>Iron High Range Portable Photometer</t>
  </si>
  <si>
    <t>HI-97721</t>
  </si>
  <si>
    <t>Extra Large Stainless Steel Container for Rope 
XL: Ht = 180mm Vol = approx 1700ml</t>
  </si>
  <si>
    <t>4mm Nylon Rope – 10m</t>
  </si>
  <si>
    <t>Ammonia High Range Handheld Colorimeter (0.0-99.9ppm) Checker®HC</t>
  </si>
  <si>
    <t>HI-733</t>
  </si>
  <si>
    <t xml:space="preserve">1000ML HEAVY DUTY GLASS PYREX BEAKER </t>
  </si>
  <si>
    <t>400ML POLYPROPYLENE LOW FORM BEAKER</t>
  </si>
  <si>
    <t>50ML POLYPROPYLENE LOW FORM BEAKER</t>
  </si>
  <si>
    <t xml:space="preserve">Beaker for Electrode/Sensor Calibration, colourless, 30 Ml </t>
  </si>
  <si>
    <t xml:space="preserve">Tungsten Replacement Bulb assembly for Hach 2100Q  Portable Turbidimeter </t>
  </si>
  <si>
    <t>MBL VOLUMETRIC FLASK CLASS A, PLAIN NECK, 250 ML</t>
  </si>
  <si>
    <t>MBL VOLUMETRIC FLASK CLASS A, PLAIN NECK, 500 ML</t>
  </si>
  <si>
    <t>CONICAL FLASKS NARROW NECK 250ML</t>
  </si>
  <si>
    <t>CONICAL FLASKS WIDE NECK 250ML</t>
  </si>
  <si>
    <t xml:space="preserve">Glass Vacuum Filter Flask/Glass Sintered Disc 125ml </t>
  </si>
  <si>
    <t>VOLUMETRIC FLASK CLASS A 1L WITH STOPPER</t>
  </si>
  <si>
    <t>Upright Pharmacy Fridge, Solid door, 340L</t>
  </si>
  <si>
    <t>WATER 25L AR</t>
  </si>
  <si>
    <t>Water, AnalaR NORMAPUR® ISO 3696 Grade 3</t>
  </si>
  <si>
    <t>Water, deionized</t>
  </si>
  <si>
    <t>EBCO Sampling Tap</t>
  </si>
  <si>
    <t>Sample and Reagent Refrigerator 340L</t>
  </si>
  <si>
    <t>Titration Application Pack Biogas: FOS/TAK (VFA/TA) - Application Pack for the determination of FOS/TAK (Biogas). Suited for TitraLab® AT1000 Series, Automatic Titrator Models AT1102/AT1112/AT1122/AT1222.</t>
  </si>
  <si>
    <t>6 Place Flocculator Floc Tester - programmable</t>
  </si>
  <si>
    <t>Portable Parallel Analyser (PPA)</t>
  </si>
  <si>
    <t>Potentiometric Titrator, 1 Burette</t>
  </si>
  <si>
    <t xml:space="preserve">AT1000 </t>
  </si>
  <si>
    <t>Portable Spectrophotometer</t>
  </si>
  <si>
    <t>Laboratory Dual Input, Multi-Parameter Meter - pH, Conductivity, Optical Dissolved Oxygen, ORP, and ISE with Electrode Stand</t>
  </si>
  <si>
    <t>HQ440D</t>
  </si>
  <si>
    <t>VIBRATORY SIEVE SHAKER AS 200 BASIC</t>
  </si>
  <si>
    <t>Analytical Balance 120g 0.0001 g</t>
  </si>
  <si>
    <t>Puradisc FP 30mm Syringe Filter, Cellulose Acetate, 0,45µm</t>
  </si>
  <si>
    <t>Vibration Damping Mount 55.88x45.72x7.62cm</t>
  </si>
  <si>
    <t>obust portable datalogging colorimeter</t>
  </si>
  <si>
    <t>DR900</t>
  </si>
  <si>
    <t>Turbidity Standards Calibration Kit, 2100Q/QIS Portable Turbidimeter, Sealed Vials</t>
  </si>
  <si>
    <t>Stablcal® 2100Q/QIS</t>
  </si>
  <si>
    <t xml:space="preserve">Syringe Filter CA 0.45µm, 25mm </t>
  </si>
  <si>
    <t>Mini Laboport pump - 11.5 l/min, &lt;290 mbar - 230V/50Hz - IP20</t>
  </si>
  <si>
    <t>calibration set with RFID, for TU5200, TU5300sc, and TU5400sc Laser Turbidimeter</t>
  </si>
  <si>
    <t xml:space="preserve">Stablcal® </t>
  </si>
  <si>
    <t xml:space="preserve">MINISART FILTERS 0.45UM 25MM </t>
  </si>
  <si>
    <t>pH elektrode, gel, epoxy, BNC, 1m cable</t>
  </si>
  <si>
    <t>JLT4 4-Position Flocculator 100-240V</t>
  </si>
  <si>
    <t>Velp</t>
  </si>
  <si>
    <t>F105A0108</t>
  </si>
  <si>
    <t>TELESCOPIC ROD 1500 - 4500mm</t>
  </si>
  <si>
    <t xml:space="preserve"> Laboratory Low Maintenance Gel Filled pH Electrode</t>
  </si>
  <si>
    <t xml:space="preserve"> IntelliCAL PHC101</t>
  </si>
  <si>
    <t>Chloride (Cl⁻) Ion Selective Electrode (ISE) with Calibration Reagents Pack</t>
  </si>
  <si>
    <t>IntelliCAL ISECL18101</t>
  </si>
  <si>
    <t>Turbidity Standard, 10 NTU</t>
  </si>
  <si>
    <t xml:space="preserve">PH Indicator strips, non bleeding, pH range 0-14 </t>
  </si>
  <si>
    <t>Nitrate (NO₃⁻) Ion Selective Electrode (ISE) with Calibration Reagents Pack</t>
  </si>
  <si>
    <t xml:space="preserve"> IntelliCAL ISENO318101</t>
  </si>
  <si>
    <t>1822-090 90mm diameter Grade GF/C binder free glass fiber microfiber filter paper circle disc</t>
  </si>
  <si>
    <t>Sodium (Na⁺) Ion Selective Electrode (ISE) with Calibration Reagents Pack</t>
  </si>
  <si>
    <t>IntelliCAL ISENa38101</t>
  </si>
  <si>
    <t>pH/ORP/ISE/Temperature Laboratory Bench Meter</t>
  </si>
  <si>
    <t>Milwaukee</t>
  </si>
  <si>
    <t>Mi160-US</t>
  </si>
  <si>
    <t>3 Phosphate Reagent Powder Pillows, 10 mL</t>
  </si>
  <si>
    <t>PhosVer®</t>
  </si>
  <si>
    <t xml:space="preserve">10ml Round Glass Sample Cell with Cap for Hach Colorimeter </t>
  </si>
  <si>
    <t>POTASSIUM HYDROGEN PHTHALATE 250G =99.5%</t>
  </si>
  <si>
    <t>Alkalinity Test Kit, Model AL-DT</t>
  </si>
  <si>
    <t>WASHBOTTLE Sodium Hypochlorite (Bleach)  250ml</t>
  </si>
  <si>
    <t xml:space="preserve">Sample Cell: 1" Square Glass 10 mL </t>
  </si>
  <si>
    <t>Aluminium Reagent Set, Powder Pillows, 0.008-0.800mg/L Al</t>
  </si>
  <si>
    <t>Filter Funnel, 3-piece, 70 mm, 115 ml Reservoir - 1950-007</t>
  </si>
  <si>
    <t>PIPETTE P1000 100-1000ul VARIABLE</t>
  </si>
  <si>
    <t>Gilson</t>
  </si>
  <si>
    <t>PIPETMAN</t>
  </si>
  <si>
    <t>Turbidity Standard, 20 NTU</t>
  </si>
  <si>
    <t xml:space="preserve"> PrintStablcal® </t>
  </si>
  <si>
    <t>Potassium iodide AST, 1g, tablets</t>
  </si>
  <si>
    <t>Sample cells with caps for 2100 portable turbidimeters, 10 mL</t>
  </si>
  <si>
    <t>Turbidity Standards Calibration Kit, 2100N / N IS Turbidimeter</t>
  </si>
  <si>
    <t>Stablcal®</t>
  </si>
  <si>
    <t>Phosphorus (Reactive) TNT Reagent Set, Low Range</t>
  </si>
  <si>
    <t>Clear PVC Reinforced Hose 12.5mm x 18mm x 30m</t>
  </si>
  <si>
    <t xml:space="preserve">1822-070 70mm diameter Grade GF/C binder free glass fiber microfiber filter paper circle disc </t>
  </si>
  <si>
    <t>WOB-L Piston Dry Vacuum Pump 2511C-02</t>
  </si>
  <si>
    <t>Welch™</t>
  </si>
  <si>
    <t>2511C-02</t>
  </si>
  <si>
    <t>Turbidity Standards Calibration Kit, 0-4000 NTU, Sealed Vials</t>
  </si>
  <si>
    <t>Conductivity Standard Solution, 146.9 µS/cm, KCl</t>
  </si>
  <si>
    <t xml:space="preserve"> Alkalinity test kit</t>
  </si>
  <si>
    <t xml:space="preserve"> HI-3811 </t>
  </si>
  <si>
    <t>IMHOFF CONE STAND ACRYLIC RECT. 2 HOLE &amp; BASE LOCATORS</t>
  </si>
  <si>
    <t>IMHOFF CONE TRANSP. SAN GRADUATED WITH STOPPER AT POINT</t>
  </si>
  <si>
    <t>Cal check standard for HI-96710</t>
  </si>
  <si>
    <t>HI-96710-11</t>
  </si>
  <si>
    <t>Blue Bottle Brush, 430mm x 90mm</t>
  </si>
  <si>
    <t>Vikan</t>
  </si>
  <si>
    <t>Cuvette Cleaning Solution</t>
  </si>
  <si>
    <t>HI-93703-50</t>
  </si>
  <si>
    <t>Replacement LDO Sensor Cap for Hach LDO101 Luminescent/Optical Dissolved Oxygen Probes</t>
  </si>
  <si>
    <t xml:space="preserve"> Iron Reagent Powder Pillows, 5 mL</t>
  </si>
  <si>
    <t>FerroVer®</t>
  </si>
  <si>
    <t xml:space="preserve">Thermos Ice Pack Ice Packs 400g  179600 </t>
  </si>
  <si>
    <t xml:space="preserve">Citric acid monohydrate =99%, crystallised </t>
  </si>
  <si>
    <t>Clear PVC Reinforced Hose 10mm x 14mm x 30m</t>
  </si>
  <si>
    <t>Chlorine verification Chemkey</t>
  </si>
  <si>
    <t>HYDROCHLORIC ACID 5% V/V</t>
  </si>
  <si>
    <t xml:space="preserve"> PrintpH Buffer Solution, pH 7.00 </t>
  </si>
  <si>
    <t>Alkalinity Test Kit, Model AL-AP, gpg</t>
  </si>
  <si>
    <t>Replacement reagent for Alkalinity</t>
  </si>
  <si>
    <t>HI-3811-100</t>
  </si>
  <si>
    <t>MCO-AEPA-1 Calibration Solution at 0 FTU</t>
  </si>
  <si>
    <t>HI-93703-0</t>
  </si>
  <si>
    <t>AMCO-AEPA-1 Calibration Solution at 10 FTU</t>
  </si>
  <si>
    <t>HI-93703-10</t>
  </si>
  <si>
    <t xml:space="preserve"> Formazin Turbidity Standard</t>
  </si>
  <si>
    <t>Secondary Turbidity Standards Kit for 2100 Portable Turbidimeters</t>
  </si>
  <si>
    <t>Portable Turbidity Meter kit</t>
  </si>
  <si>
    <t>HI-93703C</t>
  </si>
  <si>
    <t>Tungsten Lamp Turbidimeter, EPA, 0 - 4000 NTU</t>
  </si>
  <si>
    <t>TL2300</t>
  </si>
  <si>
    <t xml:space="preserve"> Portable Turbidimeter</t>
  </si>
  <si>
    <t>Ammonia Medium Range Portable Photometer Kit</t>
  </si>
  <si>
    <t xml:space="preserve"> HI-97715c</t>
  </si>
  <si>
    <t>Ammonia HR Portable Photometer Kit</t>
  </si>
  <si>
    <t xml:space="preserve">HI-97733C </t>
  </si>
  <si>
    <t>Free &amp; Total Chlorine High Range Portable Photometer Kit</t>
  </si>
  <si>
    <t xml:space="preserve"> HI-97734C </t>
  </si>
  <si>
    <t>Membrane Filters</t>
  </si>
  <si>
    <t>Liquid DPD 0-2.00 mg/L F&amp;T</t>
  </si>
  <si>
    <t>pH Buffer Solution, pH 10.01</t>
  </si>
  <si>
    <t>pH Buffer Solution, pH 4.01</t>
  </si>
  <si>
    <t xml:space="preserve">Instachlor PR-1000 Rapid Release Chlorine Tablets (Child Resistant Container) </t>
  </si>
  <si>
    <t xml:space="preserve">50ML DISPOSABLE SYRINGES </t>
  </si>
  <si>
    <t>USB Temperature logger with LCD - 16,382 temperature readings over a measuring range of -35 to +80C (-31 to +176F).</t>
  </si>
  <si>
    <t>Cuvette Caps x 4 for HI 957xx Series Meters</t>
  </si>
  <si>
    <t xml:space="preserve">HI-731335 </t>
  </si>
  <si>
    <t>Phosphorus Portable Photometer Kit</t>
  </si>
  <si>
    <t xml:space="preserve">HI-96706C </t>
  </si>
  <si>
    <t>Portable Turbidimeter Sample Cells</t>
  </si>
  <si>
    <t xml:space="preserve">1820-090 90mm diameter Grade GF/A binder free glass fiber microfiber filter paper circle disc </t>
  </si>
  <si>
    <t>XLH057 Power Cable</t>
  </si>
  <si>
    <t xml:space="preserve">XLH057 </t>
  </si>
  <si>
    <t>ALUMINIUM DISHES</t>
  </si>
  <si>
    <t>Ascorbic Acid Powder Pillows</t>
  </si>
  <si>
    <t>WASH BOTTLE SQ/S 500ML WHITE</t>
  </si>
  <si>
    <t>Electrode Cleaning Solution for Proteins/Organics Samples</t>
  </si>
  <si>
    <t>Buffer Solution Kit, Color-coded, pH 4.01, pH 7.00 and pH 10.01</t>
  </si>
  <si>
    <t>10ML SYRINGES</t>
  </si>
  <si>
    <t>UV (quartz) 40mm path length cuvette</t>
  </si>
  <si>
    <t>Visible (glass) 40mm path length cuvette</t>
  </si>
  <si>
    <t>Visible (glass) 10mm path length cuvette</t>
  </si>
  <si>
    <t>10ml Glass Cuvettes</t>
  </si>
  <si>
    <t>Classic P200 20-200uL Pipette</t>
  </si>
  <si>
    <t xml:space="preserve">Gilson </t>
  </si>
  <si>
    <t>PIPETTES 25ML SINGLE WRAP</t>
  </si>
  <si>
    <t>Plastic, serological pipettes, paper/plastic wrap 10ml</t>
  </si>
  <si>
    <t>Corning®</t>
  </si>
  <si>
    <t>Stripette®</t>
  </si>
  <si>
    <t xml:space="preserve">PIPETTE GRADUATED, TYPE 2, CLASS B, 25 ML </t>
  </si>
  <si>
    <t>Phosphate Low Range Portable Photometer with CAL Check</t>
  </si>
  <si>
    <t xml:space="preserve">HI-97713 </t>
  </si>
  <si>
    <t>Phosphate High Range Reagents</t>
  </si>
  <si>
    <t>HI-93717-01</t>
  </si>
  <si>
    <t>Bottle Carrier (6 x 1L Bottles)</t>
  </si>
  <si>
    <t xml:space="preserve">150ML HEAVY DUTY GLASS PYREX BEAKER </t>
  </si>
  <si>
    <t>Ammonia High Range Meter</t>
  </si>
  <si>
    <t>Total Hardness and pH Portable Photometer</t>
  </si>
  <si>
    <t xml:space="preserve">HI-96736 </t>
  </si>
  <si>
    <t>Ammonia Medium Range portable photometer</t>
  </si>
  <si>
    <t xml:space="preserve">HI-97715 </t>
  </si>
  <si>
    <t>Ammonia HR, Nessler Method</t>
  </si>
  <si>
    <t xml:space="preserve">HI-93733-01 </t>
  </si>
  <si>
    <t>Calibration Check Set for the HI-715 Ammonia Medium Range Checker®HC</t>
  </si>
  <si>
    <t xml:space="preserve">HI-715-11 </t>
  </si>
  <si>
    <t xml:space="preserve"> pocket pHep+ pH Tester &amp; °C</t>
  </si>
  <si>
    <t>HI-98108</t>
  </si>
  <si>
    <t xml:space="preserve"> COD cuvette test 150-1000 mg/L O₂</t>
  </si>
  <si>
    <t>COD cuvette test 15-150 mg/L O₂</t>
  </si>
  <si>
    <t>COD cuvette test 100-2000 mg/L O₂</t>
  </si>
  <si>
    <t xml:space="preserve"> COD cuvette test 5-60 g/L O₂</t>
  </si>
  <si>
    <t>COD cuvette test - ISO 15705, 0-1000 mg/L O₂</t>
  </si>
  <si>
    <t>Ammonium cuvette test 2.0-47.0 mg/L NH₄-N</t>
  </si>
  <si>
    <t>Ammonium cuvette test 1.0-12.0 mg/L NH₄-N</t>
  </si>
  <si>
    <t xml:space="preserve">DPD Free Chlorine Reagent Powder Pillows, 25 mL </t>
  </si>
  <si>
    <t xml:space="preserve"> Free Chlorine Reagent Powder Pillows, DPD </t>
  </si>
  <si>
    <t>DPD Total Chlorine Reagent Powder Pillows, 10 mL</t>
  </si>
  <si>
    <t xml:space="preserve"> Free Chlorine DPD Reagent Powder Pillows, 10 mL</t>
  </si>
  <si>
    <t>Total Chlorine Reagent Powder Pillows, 10 mL</t>
  </si>
  <si>
    <t>Water resistant thermometer (to IP65) with max/min memory and hold function. 120mm stainless steel probe with pocket case and clip.</t>
  </si>
  <si>
    <t>Phosphate test kit</t>
  </si>
  <si>
    <t xml:space="preserve">HI-3833 </t>
  </si>
  <si>
    <t>Replacement reagents for Phosphate</t>
  </si>
  <si>
    <t>HI-3833-050</t>
  </si>
  <si>
    <t>Cover Slips, No. 1 Rectangular, for Microscope Slides - 25 x 25 mm</t>
  </si>
  <si>
    <t>Iron Portable Photometer Kit</t>
  </si>
  <si>
    <t>HI-96721C</t>
  </si>
  <si>
    <t>Filter paper 934-AR 70mm PK/1</t>
  </si>
  <si>
    <t>Hach Lange</t>
  </si>
  <si>
    <t>Probe PHC805</t>
  </si>
  <si>
    <t>PH Probe</t>
  </si>
  <si>
    <t>phc28103</t>
  </si>
  <si>
    <t>Cuvette Disposal</t>
  </si>
  <si>
    <t>Spectrophotometer DR600</t>
  </si>
  <si>
    <t>Ammonia reagents A&amp;B</t>
  </si>
  <si>
    <t xml:space="preserve">Iorn Reagent </t>
  </si>
  <si>
    <t>HI-93721-01</t>
  </si>
  <si>
    <t>Aluminium Sample pans x 80</t>
  </si>
  <si>
    <t>SATARIOUS</t>
  </si>
  <si>
    <t>Centrifuge test tube vials</t>
  </si>
  <si>
    <t>amazon</t>
  </si>
  <si>
    <t>AQUAMATIC 12V 7AH battery</t>
  </si>
  <si>
    <t xml:space="preserve">Cod sampler </t>
  </si>
  <si>
    <t>pH Electrode</t>
  </si>
  <si>
    <t>PHC805</t>
  </si>
  <si>
    <t>LCK 514 COD vials</t>
  </si>
  <si>
    <t>High range ammonia reagents (A+B)</t>
  </si>
  <si>
    <t>HI93733A - HI93733B</t>
  </si>
  <si>
    <t>HIgh range ammonia photometer</t>
  </si>
  <si>
    <t>HI97733</t>
  </si>
  <si>
    <t>Medium range ammonia photometer</t>
  </si>
  <si>
    <t>Medium range ammonia reagents (A+B)</t>
  </si>
  <si>
    <t>HI93715A  HI93715B</t>
  </si>
  <si>
    <t>Conical section of glass high hat</t>
  </si>
  <si>
    <t>Whatman</t>
  </si>
  <si>
    <t>Glass high hat</t>
  </si>
  <si>
    <t>Drilled bung for flask</t>
  </si>
  <si>
    <t>SSVI tube</t>
  </si>
  <si>
    <t>Triton Electronics</t>
  </si>
  <si>
    <t>Type 305</t>
  </si>
  <si>
    <t>SSVI motor</t>
  </si>
  <si>
    <t>SSVI motor power pack</t>
  </si>
  <si>
    <t>LT200 heating block</t>
  </si>
  <si>
    <t>Dessicator unit</t>
  </si>
  <si>
    <t>Dessicant</t>
  </si>
  <si>
    <t>Perforated disk for flask</t>
  </si>
  <si>
    <t>pH probe storage solution</t>
  </si>
  <si>
    <t>LCK 014 COD vials</t>
  </si>
  <si>
    <t>LCK 303 ammonium vials</t>
  </si>
  <si>
    <t>Microscope</t>
  </si>
  <si>
    <t xml:space="preserve">DR2800 </t>
  </si>
  <si>
    <t>SSVI stirrer</t>
  </si>
  <si>
    <t>MicroGlass Fiber Filters, 0.5 micron</t>
  </si>
  <si>
    <t xml:space="preserve">Digester sampling reagents - VFAs, ammonia (High Range), pH, alkalinity </t>
  </si>
  <si>
    <t>Digester sampling equipment - lab centrifuge, titrator, pH probe, beakers etc</t>
  </si>
  <si>
    <t>Lab furnaceup to 550 degC (to allow for ash testing)</t>
  </si>
  <si>
    <t>Lab fume cupboard with extraction hood</t>
  </si>
  <si>
    <t>5% sodium hypchlorite solution (5L)</t>
  </si>
  <si>
    <t>Metlab</t>
  </si>
  <si>
    <t>DR300 Colorimeter</t>
  </si>
  <si>
    <t>SL100 Colorimeter</t>
  </si>
  <si>
    <t>Vials for DR300 Colorimeter</t>
  </si>
  <si>
    <t>Vials for SL100 Colorimeter</t>
  </si>
  <si>
    <t xml:space="preserve">Lab furnice oven </t>
  </si>
  <si>
    <t>Fume extraction hood</t>
  </si>
  <si>
    <t>Microscope Slides</t>
  </si>
  <si>
    <t>Phosphate HR Reagent B</t>
  </si>
  <si>
    <t>HI93717B-0</t>
  </si>
  <si>
    <t>Phosphate HR Reagent A</t>
  </si>
  <si>
    <t>HI93717A-0</t>
  </si>
  <si>
    <t>Alkalinity, acid titration method, Reagent kit for 110 tests (CaCO3)</t>
  </si>
  <si>
    <t>Electrode storage solution, 500 mL bottle</t>
  </si>
  <si>
    <t>HI-70300L</t>
  </si>
  <si>
    <t>Multiparameter photometer and pH meter for Environmental analysis (230V)</t>
  </si>
  <si>
    <t>HI-83306-02</t>
  </si>
  <si>
    <t>Multiparameter  Photometer with COD</t>
  </si>
  <si>
    <t>HI-83399-02</t>
  </si>
  <si>
    <t xml:space="preserve">Aluminium Photometer range 0.00 to 1.00mg/l - meter only
</t>
  </si>
  <si>
    <t>HI-97712</t>
  </si>
  <si>
    <t>pHep®+ Waterproof Pocket pH Tester with 0.01 pH Resolution</t>
  </si>
  <si>
    <t>pHep®5 pH/Temperature Tester with 0.01 pH resolution</t>
  </si>
  <si>
    <t>HI-98128</t>
  </si>
  <si>
    <t>100ml Dilution - Shaker tube.</t>
  </si>
  <si>
    <t>HI-DILUTION-SHAKER</t>
  </si>
  <si>
    <t xml:space="preserve">Large Grey Carrying case with blue hinged clips.
with fixed foam insert to house:  
HI-97717 , HI-97721, HI-93717-01, HI-93721-01, HI-731318 x 1  &amp; Fixed FOAM 2  
</t>
  </si>
  <si>
    <t>HI-GREY CASE PHOSP &amp; IRON</t>
  </si>
  <si>
    <t xml:space="preserve">Large Grey Carrying case with blue hinged clips.
with fixed foam insert to house  HI-93703, HI-97715,  HI-93715-01, HI-731318 x 1 
Fixed FOAM 1 
</t>
  </si>
  <si>
    <t>HI-GREY CASE, TURB &amp; OPTIONAL</t>
  </si>
  <si>
    <t>Large Grey Carrying case with blue hinged clips.
with foam insert for Newer style ISM meters.</t>
  </si>
  <si>
    <t>HI-LARGE GREY CASE NEW</t>
  </si>
  <si>
    <t xml:space="preserve">Lot 2 - Lab Equipment Calibration </t>
  </si>
  <si>
    <t>Lot 1 - Item List</t>
  </si>
  <si>
    <t>Please populate column [F] with an 'x' to indicate which Goods the Bidding Entity is able to supply.</t>
  </si>
  <si>
    <t>Please populate column [G] with any additional comments if applicable.</t>
  </si>
  <si>
    <t>(Information Only) Equipment calibration is expected to be completed on YW 's sites at the following locations.</t>
  </si>
  <si>
    <t>Please confirm which equipment types/models from the "Equipment Claibration" the Bidding Entity is able to calibrate in-house (subcontracting is not permitted). 
Populate column [E] with an 'x' to indicate availability and share the file in your response.
Suppliers must demonstrate the capability to calibrate at least 75% of the listed items.</t>
  </si>
  <si>
    <t>The expectation is that  calibration is performed on-site at Yorkshire Water laboratories (see 'Equipment Location' for further information on site locations. 
Please confirm if you can provide  on-site calibration across all of YWs sites?</t>
  </si>
  <si>
    <t>Capability – Standards and Accreditations</t>
  </si>
  <si>
    <t>Instructions</t>
  </si>
  <si>
    <t>Bidding Entity Able to Supply?</t>
  </si>
  <si>
    <t xml:space="preserve">Yorkshire Water - Conditions of Participation </t>
  </si>
  <si>
    <t>Yes, can supply at leat 50% of Goods = Pass, No = Fail</t>
  </si>
  <si>
    <t>Please confirm which items from the  “Item List” tab the Bidding Entity can supply. 
Populate column [F] with an 'x' to indicate availability and share the file in your response.
Suppliers must demonstrate the capability to calibrate at least 50% of the listed items.</t>
  </si>
  <si>
    <t>Yes (Suppliers can calibrate at least 75% of list items)= Pass, No = Fail</t>
  </si>
  <si>
    <r>
      <rPr>
        <b/>
        <sz val="11"/>
        <color theme="1"/>
        <rFont val="Poppins"/>
      </rPr>
      <t>1.1 -  Instructions concerning the completion of this document</t>
    </r>
    <r>
      <rPr>
        <sz val="11"/>
        <color theme="1"/>
        <rFont val="Poppins"/>
      </rPr>
      <t xml:space="preserve">
•	Please do not change the structure or formatting of this workbook in any way (for example, do not delete, add, merge, or unmerge any cells and DO NOT ADD OR DELETE LINES OR COLUMNS).
•	Please do not use the 'comment' function of Excel. Every comment you put in this way could be ignored.
•	</t>
    </r>
    <r>
      <rPr>
        <b/>
        <sz val="11"/>
        <color theme="1"/>
        <rFont val="Poppins"/>
      </rPr>
      <t>Pass / Fail questions</t>
    </r>
    <r>
      <rPr>
        <sz val="11"/>
        <color theme="1"/>
        <rFont val="Poppins"/>
      </rPr>
      <t xml:space="preserve"> - failing one single Pass / Fail question will result in an unsuccessful Bid and removal from the process
</t>
    </r>
    <r>
      <rPr>
        <b/>
        <sz val="11"/>
        <color theme="1"/>
        <rFont val="Poppins"/>
      </rPr>
      <t xml:space="preserve">2.1 - 2.2 - Questionnaire Tab Details
</t>
    </r>
    <r>
      <rPr>
        <sz val="11"/>
        <color theme="1"/>
        <rFont val="Poppins"/>
      </rPr>
      <t xml:space="preserve">•	</t>
    </r>
    <r>
      <rPr>
        <b/>
        <sz val="11"/>
        <color theme="1"/>
        <rFont val="Poppins"/>
      </rPr>
      <t>Please ensure all information is relevant</t>
    </r>
    <r>
      <rPr>
        <sz val="11"/>
        <color theme="1"/>
        <rFont val="Poppins"/>
      </rPr>
      <t xml:space="preserve"> to the question asked, without unnecessary sales pitches
•	Character counts have been provided for any question which requires a written response, ensure this have been adhered to - any additional word documents which break the character counts of these will not be reviewed or considered part of an acceptable response
•	Yellow cells indicate those which require filling in by the relevant bidder
•	Orange cells indicate optional cells to complete
•	Unless additional information is specifically requested, only the responses to the questions included in this document will be evaluated.
•	Please provide Yes / No responses in the answer</t>
    </r>
    <r>
      <rPr>
        <b/>
        <sz val="11"/>
        <color theme="1"/>
        <rFont val="Poppins"/>
      </rPr>
      <t xml:space="preserve"> column (J) </t>
    </r>
    <r>
      <rPr>
        <sz val="11"/>
        <color theme="1"/>
        <rFont val="Poppins"/>
      </rPr>
      <t xml:space="preserve">in accordance with the data validation for the cell.  Text answers or further info should be provided in </t>
    </r>
    <r>
      <rPr>
        <b/>
        <sz val="11"/>
        <color theme="1"/>
        <rFont val="Poppins"/>
      </rPr>
      <t>column (K)</t>
    </r>
    <r>
      <rPr>
        <sz val="11"/>
        <color theme="1"/>
        <rFont val="Poppins"/>
      </rPr>
      <t xml:space="preserve">
•	Where attachments are requested, please ensure you follow a consistent naming convention for your documents, stating the tab it refers to, the question number and the name of the document (e.g. for 5.3 within Q1, this would be 'Q1 - 5.1 - Health &amp; Safety Certificate') - where this structure is not followed, Bidders may be asked to resubmit their documents with the correct naming convention to ensure they can be evaluated correctly.  Column L should list out the named documents provided for each question
•	Supporting detail is provided in tabs 3.1 - 3.3
</t>
    </r>
    <r>
      <rPr>
        <b/>
        <sz val="11"/>
        <color theme="1"/>
        <rFont val="Poppins"/>
      </rPr>
      <t xml:space="preserve"> Important Notes</t>
    </r>
    <r>
      <rPr>
        <sz val="11"/>
        <color theme="1"/>
        <rFont val="Poppins"/>
      </rPr>
      <t xml:space="preserve">
•	Please note that the Selection Questionnaire must be submitted via Achilles. All other stages of the Procurement Process will  be taking place on Ariba Network as described in the Procurement Process Rules.
•	If you have any questions, you can contact: Agni.Hadjipetrou@YorkshireWater.co.uk
</t>
    </r>
    <r>
      <rPr>
        <b/>
        <sz val="11"/>
        <rFont val="Poppins"/>
      </rPr>
      <t xml:space="preserve">•	The deadline for response is 5th December 5pm </t>
    </r>
    <r>
      <rPr>
        <sz val="11"/>
        <rFont val="Poppins"/>
      </rPr>
      <t xml:space="preserve">
</t>
    </r>
    <r>
      <rPr>
        <sz val="11"/>
        <color theme="1"/>
        <rFont val="Poppins"/>
      </rPr>
      <t xml:space="preserve">
Any changes to any of the above instructions will be communicated to all participants through the Achilles portal.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</si>
</sst>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quot;£&quot;* #,##0.00_-;_-&quot;£&quot;* &quot;-&quot;??_-;_-@_-"/>
  </numFmts>
  <fonts count="45" x14ac:knownFonts="1">
    <font>
      <sz val="11"/>
      <color theme="1"/>
      <name val="Calibri"/>
      <family val="2"/>
      <scheme val="minor"/>
    </font>
    <font>
      <sz val="11"/>
      <color theme="1"/>
      <name val="Calibri"/>
      <family val="2"/>
    </font>
    <font>
      <sz val="11"/>
      <color theme="0"/>
      <name val="Calibri"/>
      <family val="2"/>
    </font>
    <font>
      <sz val="11"/>
      <color rgb="FF9C0006"/>
      <name val="Calibri"/>
      <family val="2"/>
    </font>
    <font>
      <b/>
      <sz val="11"/>
      <color rgb="FFFA7D00"/>
      <name val="Calibri"/>
      <family val="2"/>
    </font>
    <font>
      <b/>
      <sz val="11"/>
      <color theme="0"/>
      <name val="Calibri"/>
      <family val="2"/>
    </font>
    <font>
      <i/>
      <sz val="11"/>
      <color rgb="FF7F7F7F"/>
      <name val="Calibri"/>
      <family val="2"/>
    </font>
    <font>
      <sz val="11"/>
      <color rgb="FF006100"/>
      <name val="Calibri"/>
      <family val="2"/>
    </font>
    <font>
      <b/>
      <sz val="15"/>
      <color theme="3"/>
      <name val="Calibri"/>
      <family val="2"/>
    </font>
    <font>
      <b/>
      <sz val="13"/>
      <color theme="3"/>
      <name val="Calibri"/>
      <family val="2"/>
    </font>
    <font>
      <b/>
      <sz val="11"/>
      <color theme="3"/>
      <name val="Calibri"/>
      <family val="2"/>
    </font>
    <font>
      <sz val="11"/>
      <color rgb="FF3F3F76"/>
      <name val="Calibri"/>
      <family val="2"/>
    </font>
    <font>
      <sz val="11"/>
      <color rgb="FFFA7D00"/>
      <name val="Calibri"/>
      <family val="2"/>
    </font>
    <font>
      <sz val="11"/>
      <color rgb="FF9C6500"/>
      <name val="Calibri"/>
      <family val="2"/>
    </font>
    <font>
      <b/>
      <sz val="11"/>
      <color rgb="FF3F3F3F"/>
      <name val="Calibri"/>
      <family val="2"/>
    </font>
    <font>
      <b/>
      <sz val="11"/>
      <color theme="1"/>
      <name val="Calibri"/>
      <family val="2"/>
    </font>
    <font>
      <sz val="11"/>
      <color rgb="FFFF0000"/>
      <name val="Calibri"/>
      <family val="2"/>
    </font>
    <font>
      <b/>
      <sz val="10"/>
      <color indexed="18"/>
      <name val="Arial"/>
      <family val="2"/>
    </font>
    <font>
      <sz val="11"/>
      <color theme="1"/>
      <name val="Calibri"/>
      <family val="2"/>
      <scheme val="minor"/>
    </font>
    <font>
      <sz val="11"/>
      <color theme="1"/>
      <name val="Poppins"/>
    </font>
    <font>
      <b/>
      <sz val="11"/>
      <color theme="0"/>
      <name val="Poppins"/>
    </font>
    <font>
      <b/>
      <sz val="14"/>
      <color rgb="FF0D2240"/>
      <name val="Poppins"/>
    </font>
    <font>
      <sz val="8"/>
      <name val="Calibri"/>
      <family val="2"/>
      <scheme val="minor"/>
    </font>
    <font>
      <sz val="10"/>
      <name val="Arial"/>
      <family val="2"/>
    </font>
    <font>
      <sz val="11"/>
      <color rgb="FF000000"/>
      <name val="Calibri"/>
      <family val="2"/>
    </font>
    <font>
      <b/>
      <sz val="12"/>
      <color rgb="FF0073CF"/>
      <name val="Poppins"/>
    </font>
    <font>
      <b/>
      <sz val="8"/>
      <color theme="0"/>
      <name val="Poppins"/>
    </font>
    <font>
      <sz val="11"/>
      <name val="Poppins"/>
    </font>
    <font>
      <sz val="10"/>
      <color theme="1"/>
      <name val="Poppins"/>
    </font>
    <font>
      <sz val="11"/>
      <color theme="1"/>
      <name val="Arial"/>
      <family val="2"/>
    </font>
    <font>
      <u/>
      <sz val="11"/>
      <color theme="10"/>
      <name val="Calibri"/>
      <family val="2"/>
      <scheme val="minor"/>
    </font>
    <font>
      <u/>
      <sz val="11"/>
      <color theme="10"/>
      <name val="Arial"/>
      <family val="2"/>
    </font>
    <font>
      <b/>
      <sz val="12"/>
      <color theme="0"/>
      <name val="Calibri"/>
      <family val="2"/>
      <scheme val="minor"/>
    </font>
    <font>
      <b/>
      <sz val="14"/>
      <name val="Calibri"/>
      <family val="2"/>
      <scheme val="minor"/>
    </font>
    <font>
      <sz val="14"/>
      <color theme="0"/>
      <name val="Calibri"/>
      <family val="2"/>
      <scheme val="minor"/>
    </font>
    <font>
      <sz val="12"/>
      <name val="Calibri"/>
      <family val="2"/>
      <scheme val="minor"/>
    </font>
    <font>
      <sz val="14"/>
      <name val="Calibri"/>
      <family val="2"/>
      <scheme val="minor"/>
    </font>
    <font>
      <b/>
      <sz val="11"/>
      <color theme="1"/>
      <name val="Poppins"/>
    </font>
    <font>
      <b/>
      <sz val="14"/>
      <color rgb="FF002060"/>
      <name val="Poppins"/>
    </font>
    <font>
      <b/>
      <sz val="12"/>
      <color rgb="FF00B0F0"/>
      <name val="Poppins"/>
    </font>
    <font>
      <sz val="9"/>
      <color theme="1"/>
      <name val="Poppins"/>
    </font>
    <font>
      <b/>
      <sz val="9"/>
      <color theme="0"/>
      <name val="Poppins"/>
    </font>
    <font>
      <sz val="9"/>
      <color rgb="FF000000"/>
      <name val="Poppins"/>
    </font>
    <font>
      <sz val="10"/>
      <name val="Poppins"/>
    </font>
    <font>
      <b/>
      <sz val="11"/>
      <name val="Poppins"/>
    </font>
  </fonts>
  <fills count="5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44"/>
        <bgColor indexed="64"/>
      </patternFill>
    </fill>
    <fill>
      <patternFill patternType="solid">
        <fgColor rgb="FF3357F0"/>
        <bgColor indexed="64"/>
      </patternFill>
    </fill>
    <fill>
      <patternFill patternType="solid">
        <fgColor rgb="FF00B050"/>
        <bgColor indexed="64"/>
      </patternFill>
    </fill>
    <fill>
      <patternFill patternType="solid">
        <fgColor theme="5"/>
        <bgColor indexed="64"/>
      </patternFill>
    </fill>
    <fill>
      <patternFill patternType="solid">
        <fgColor rgb="FF002060"/>
        <bgColor indexed="64"/>
      </patternFill>
    </fill>
    <fill>
      <patternFill patternType="solid">
        <fgColor rgb="FFFFFF99"/>
        <bgColor indexed="64"/>
      </patternFill>
    </fill>
    <fill>
      <patternFill patternType="solid">
        <fgColor theme="2" tint="-0.249977111117893"/>
        <bgColor indexed="64"/>
      </patternFill>
    </fill>
    <fill>
      <patternFill patternType="solid">
        <fgColor rgb="FFFFFF99"/>
        <bgColor rgb="FFFFFF99"/>
      </patternFill>
    </fill>
    <fill>
      <patternFill patternType="solid">
        <fgColor theme="5" tint="0.79998168889431442"/>
        <bgColor indexed="64"/>
      </patternFill>
    </fill>
    <fill>
      <patternFill patternType="solid">
        <fgColor theme="5" tint="0.59999389629810485"/>
        <bgColor indexed="64"/>
      </patternFill>
    </fill>
    <fill>
      <patternFill patternType="solid">
        <fgColor theme="6"/>
        <bgColor indexed="64"/>
      </patternFill>
    </fill>
    <fill>
      <patternFill patternType="solid">
        <fgColor rgb="FFC00000"/>
        <bgColor indexed="64"/>
      </patternFill>
    </fill>
    <fill>
      <patternFill patternType="solid">
        <fgColor rgb="FFFFC000"/>
        <bgColor indexed="64"/>
      </patternFill>
    </fill>
    <fill>
      <patternFill patternType="solid">
        <fgColor rgb="FF92D050"/>
        <bgColor indexed="64"/>
      </patternFill>
    </fill>
    <fill>
      <patternFill patternType="solid">
        <fgColor rgb="FFFFFFFF"/>
        <bgColor rgb="FF000000"/>
      </patternFill>
    </fill>
    <fill>
      <patternFill patternType="solid">
        <fgColor rgb="FFFFFFCC"/>
        <bgColor indexed="64"/>
      </patternFill>
    </fill>
    <fill>
      <patternFill patternType="solid">
        <fgColor rgb="FFFFFFCC"/>
        <bgColor rgb="FF000000"/>
      </patternFill>
    </fill>
    <fill>
      <patternFill patternType="solid">
        <fgColor theme="5" tint="0.79998168889431442"/>
        <bgColor rgb="FF000000"/>
      </patternFill>
    </fill>
    <fill>
      <patternFill patternType="solid">
        <fgColor rgb="FFFFFF00"/>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18"/>
      </left>
      <right style="thin">
        <color indexed="18"/>
      </right>
      <top style="thin">
        <color indexed="18"/>
      </top>
      <bottom style="thin">
        <color indexed="18"/>
      </bottom>
      <diagonal/>
    </border>
    <border>
      <left/>
      <right/>
      <top/>
      <bottom style="thin">
        <color theme="0"/>
      </bottom>
      <diagonal/>
    </border>
    <border>
      <left style="thin">
        <color indexed="18"/>
      </left>
      <right style="thin">
        <color indexed="18"/>
      </right>
      <top style="hair">
        <color indexed="18"/>
      </top>
      <bottom style="thin">
        <color indexed="18"/>
      </bottom>
      <diagonal/>
    </border>
    <border>
      <left style="thin">
        <color indexed="18"/>
      </left>
      <right style="thin">
        <color indexed="18"/>
      </right>
      <top style="hair">
        <color indexed="18"/>
      </top>
      <bottom style="hair">
        <color indexed="18"/>
      </bottom>
      <diagonal/>
    </border>
    <border>
      <left style="thin">
        <color indexed="18"/>
      </left>
      <right style="thin">
        <color indexed="18"/>
      </right>
      <top style="thin">
        <color indexed="18"/>
      </top>
      <bottom style="hair">
        <color indexed="18"/>
      </bottom>
      <diagonal/>
    </border>
    <border>
      <left style="thin">
        <color indexed="64"/>
      </left>
      <right style="thin">
        <color indexed="64"/>
      </right>
      <top style="thin">
        <color indexed="64"/>
      </top>
      <bottom style="thin">
        <color indexed="64"/>
      </bottom>
      <diagonal/>
    </border>
    <border>
      <left style="thin">
        <color indexed="18"/>
      </left>
      <right/>
      <top style="thin">
        <color indexed="18"/>
      </top>
      <bottom style="thin">
        <color indexed="18"/>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80"/>
      </left>
      <right style="thin">
        <color rgb="FF000080"/>
      </right>
      <top style="hair">
        <color rgb="FF000080"/>
      </top>
      <bottom style="hair">
        <color rgb="FF000080"/>
      </bottom>
      <diagonal/>
    </border>
    <border>
      <left style="thin">
        <color indexed="18"/>
      </left>
      <right style="thin">
        <color indexed="18"/>
      </right>
      <top style="hair">
        <color indexed="18"/>
      </top>
      <bottom/>
      <diagonal/>
    </border>
    <border>
      <left style="thin">
        <color rgb="FF000080"/>
      </left>
      <right style="thin">
        <color rgb="FF000080"/>
      </right>
      <top style="hair">
        <color rgb="FF000080"/>
      </top>
      <bottom/>
      <diagonal/>
    </border>
    <border>
      <left style="thin">
        <color rgb="FF000080"/>
      </left>
      <right style="thin">
        <color rgb="FF000080"/>
      </right>
      <top style="hair">
        <color rgb="FF000080"/>
      </top>
      <bottom style="thin">
        <color rgb="FF000080"/>
      </bottom>
      <diagonal/>
    </border>
  </borders>
  <cellStyleXfs count="54">
    <xf numFmtId="0" fontId="0"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9" borderId="0" applyNumberFormat="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3" fillId="3" borderId="0" applyNumberFormat="0" applyBorder="0" applyAlignment="0" applyProtection="0"/>
    <xf numFmtId="0" fontId="4" fillId="6" borderId="4" applyNumberFormat="0" applyAlignment="0" applyProtection="0"/>
    <xf numFmtId="0" fontId="5" fillId="7" borderId="7" applyNumberFormat="0" applyAlignment="0" applyProtection="0"/>
    <xf numFmtId="164" fontId="1" fillId="0" borderId="0" applyFont="0" applyFill="0" applyBorder="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5" borderId="4" applyNumberFormat="0" applyAlignment="0" applyProtection="0"/>
    <xf numFmtId="0" fontId="12" fillId="0" borderId="6" applyNumberFormat="0" applyFill="0" applyAlignment="0" applyProtection="0"/>
    <xf numFmtId="0" fontId="13" fillId="4" borderId="0" applyNumberFormat="0" applyBorder="0" applyAlignment="0" applyProtection="0"/>
    <xf numFmtId="0" fontId="1" fillId="0" borderId="0"/>
    <xf numFmtId="0" fontId="1" fillId="8" borderId="8" applyNumberFormat="0" applyFont="0" applyAlignment="0" applyProtection="0"/>
    <xf numFmtId="0" fontId="14" fillId="6" borderId="5" applyNumberFormat="0" applyAlignment="0" applyProtection="0"/>
    <xf numFmtId="0" fontId="15" fillId="0" borderId="9" applyNumberFormat="0" applyFill="0" applyAlignment="0" applyProtection="0"/>
    <xf numFmtId="0" fontId="16" fillId="0" borderId="0" applyNumberFormat="0" applyFill="0" applyBorder="0" applyAlignment="0" applyProtection="0"/>
    <xf numFmtId="0" fontId="17" fillId="34" borderId="10" applyNumberFormat="0" applyProtection="0">
      <alignment horizontal="centerContinuous" vertical="center" wrapText="1"/>
    </xf>
    <xf numFmtId="0" fontId="17" fillId="0" borderId="10" applyNumberFormat="0">
      <alignment horizontal="center" vertical="center" wrapText="1"/>
    </xf>
    <xf numFmtId="0" fontId="23" fillId="0" borderId="13" applyNumberFormat="0" applyFill="0" applyProtection="0"/>
    <xf numFmtId="0" fontId="23" fillId="0" borderId="14" applyNumberFormat="0" applyFill="0" applyProtection="0"/>
    <xf numFmtId="0" fontId="23" fillId="0" borderId="12" applyNumberFormat="0" applyFill="0" applyProtection="0"/>
    <xf numFmtId="0" fontId="18" fillId="0" borderId="10" applyNumberFormat="0" applyFill="0" applyAlignment="0" applyProtection="0"/>
    <xf numFmtId="0" fontId="17" fillId="0" borderId="10" applyNumberFormat="0" applyProtection="0">
      <alignment horizontal="left" vertical="center" wrapText="1"/>
    </xf>
    <xf numFmtId="0" fontId="23" fillId="0" borderId="0"/>
    <xf numFmtId="0" fontId="24" fillId="0" borderId="0"/>
    <xf numFmtId="0" fontId="30" fillId="0" borderId="0" applyNumberFormat="0" applyFill="0" applyBorder="0" applyAlignment="0" applyProtection="0"/>
    <xf numFmtId="9" fontId="18" fillId="0" borderId="0" applyFont="0" applyFill="0" applyBorder="0" applyAlignment="0" applyProtection="0"/>
  </cellStyleXfs>
  <cellXfs count="117">
    <xf numFmtId="0" fontId="0" fillId="0" borderId="0" xfId="0"/>
    <xf numFmtId="0" fontId="19" fillId="33" borderId="0" xfId="0" applyFont="1" applyFill="1" applyAlignment="1">
      <alignment vertical="center"/>
    </xf>
    <xf numFmtId="0" fontId="19" fillId="33" borderId="0" xfId="0" applyFont="1" applyFill="1" applyAlignment="1">
      <alignment vertical="center" wrapText="1"/>
    </xf>
    <xf numFmtId="0" fontId="19" fillId="36" borderId="0" xfId="0" applyFont="1" applyFill="1" applyAlignment="1">
      <alignment vertical="center"/>
    </xf>
    <xf numFmtId="0" fontId="19" fillId="37" borderId="0" xfId="0" applyFont="1" applyFill="1" applyAlignment="1">
      <alignment vertical="center"/>
    </xf>
    <xf numFmtId="0" fontId="21" fillId="0" borderId="11" xfId="38" applyFont="1" applyBorder="1" applyAlignment="1" applyProtection="1">
      <alignment vertical="center"/>
      <protection locked="0"/>
    </xf>
    <xf numFmtId="0" fontId="25" fillId="0" borderId="0" xfId="0" applyFont="1" applyAlignment="1" applyProtection="1">
      <alignment vertical="center"/>
      <protection locked="0"/>
    </xf>
    <xf numFmtId="0" fontId="19" fillId="33" borderId="0" xfId="0" applyFont="1" applyFill="1" applyAlignment="1" applyProtection="1">
      <alignment vertical="center"/>
      <protection locked="0"/>
    </xf>
    <xf numFmtId="0" fontId="20" fillId="38" borderId="17" xfId="0" applyFont="1" applyFill="1" applyBorder="1" applyAlignment="1" applyProtection="1">
      <alignment horizontal="center" vertical="center" wrapText="1"/>
      <protection locked="0"/>
    </xf>
    <xf numFmtId="0" fontId="20" fillId="35" borderId="17" xfId="0" applyFont="1" applyFill="1" applyBorder="1" applyAlignment="1" applyProtection="1">
      <alignment horizontal="center" vertical="center" wrapText="1"/>
      <protection locked="0"/>
    </xf>
    <xf numFmtId="0" fontId="19" fillId="0" borderId="0" xfId="0" applyFont="1" applyAlignment="1" applyProtection="1">
      <alignment horizontal="center" vertical="center"/>
      <protection locked="0"/>
    </xf>
    <xf numFmtId="0" fontId="19" fillId="33" borderId="0" xfId="0" applyFont="1" applyFill="1" applyAlignment="1" applyProtection="1">
      <alignment horizontal="center" vertical="center"/>
      <protection locked="0"/>
    </xf>
    <xf numFmtId="0" fontId="19" fillId="33" borderId="10" xfId="48" applyFont="1" applyFill="1" applyAlignment="1" applyProtection="1">
      <alignment horizontal="center" vertical="center" wrapText="1"/>
      <protection locked="0"/>
    </xf>
    <xf numFmtId="0" fontId="18" fillId="39" borderId="10" xfId="48" applyFill="1" applyAlignment="1" applyProtection="1">
      <alignment horizontal="center" vertical="center" wrapText="1"/>
      <protection locked="0"/>
    </xf>
    <xf numFmtId="0" fontId="18" fillId="40" borderId="10" xfId="48" applyFill="1" applyAlignment="1" applyProtection="1">
      <alignment horizontal="center" vertical="center" wrapText="1"/>
      <protection locked="0"/>
    </xf>
    <xf numFmtId="0" fontId="18" fillId="0" borderId="10" xfId="48" applyFill="1" applyAlignment="1" applyProtection="1">
      <alignment horizontal="center" vertical="center" wrapText="1"/>
      <protection locked="0"/>
    </xf>
    <xf numFmtId="0" fontId="0" fillId="0" borderId="10" xfId="48" applyFont="1" applyFill="1" applyAlignment="1" applyProtection="1">
      <alignment horizontal="center" vertical="center" wrapText="1"/>
      <protection locked="0"/>
    </xf>
    <xf numFmtId="0" fontId="19" fillId="0" borderId="0" xfId="0" applyFont="1" applyAlignment="1" applyProtection="1">
      <alignment vertical="center"/>
      <protection locked="0"/>
    </xf>
    <xf numFmtId="0" fontId="19" fillId="0" borderId="0" xfId="0" applyFont="1" applyAlignment="1">
      <alignment vertical="center"/>
    </xf>
    <xf numFmtId="0" fontId="18" fillId="43" borderId="10" xfId="48" applyFill="1" applyAlignment="1" applyProtection="1">
      <alignment horizontal="center" vertical="center" wrapText="1"/>
      <protection locked="0"/>
    </xf>
    <xf numFmtId="0" fontId="19" fillId="33" borderId="10" xfId="48" applyFont="1" applyFill="1" applyAlignment="1" applyProtection="1">
      <alignment horizontal="center" vertical="center"/>
      <protection locked="0"/>
    </xf>
    <xf numFmtId="0" fontId="19" fillId="0" borderId="10" xfId="48" applyFont="1" applyFill="1" applyAlignment="1" applyProtection="1">
      <alignment horizontal="center" vertical="center"/>
      <protection locked="0"/>
    </xf>
    <xf numFmtId="0" fontId="19" fillId="0" borderId="10" xfId="48" applyFont="1" applyFill="1" applyAlignment="1" applyProtection="1">
      <alignment horizontal="center" vertical="center" wrapText="1"/>
      <protection locked="0"/>
    </xf>
    <xf numFmtId="0" fontId="19" fillId="33" borderId="0" xfId="0" applyFont="1" applyFill="1" applyAlignment="1" applyProtection="1">
      <alignment vertical="center" wrapText="1"/>
      <protection locked="0"/>
    </xf>
    <xf numFmtId="0" fontId="19" fillId="0" borderId="10" xfId="48" applyFont="1" applyFill="1" applyAlignment="1" applyProtection="1">
      <alignment horizontal="left" vertical="center" wrapText="1"/>
      <protection locked="0"/>
    </xf>
    <xf numFmtId="0" fontId="19" fillId="39" borderId="10" xfId="48" applyFont="1" applyFill="1" applyAlignment="1" applyProtection="1">
      <alignment horizontal="center" vertical="center" wrapText="1"/>
      <protection locked="0"/>
    </xf>
    <xf numFmtId="0" fontId="19" fillId="40" borderId="10" xfId="48" applyFont="1" applyFill="1" applyAlignment="1" applyProtection="1">
      <alignment horizontal="center" vertical="center" wrapText="1"/>
      <protection locked="0"/>
    </xf>
    <xf numFmtId="49" fontId="19" fillId="0" borderId="10" xfId="48" applyNumberFormat="1" applyFont="1" applyFill="1" applyAlignment="1" applyProtection="1">
      <alignment horizontal="left" vertical="center" wrapText="1"/>
      <protection locked="0"/>
    </xf>
    <xf numFmtId="49" fontId="19" fillId="0" borderId="10" xfId="48" applyNumberFormat="1" applyFont="1" applyFill="1" applyAlignment="1" applyProtection="1">
      <alignment horizontal="left" vertical="top" wrapText="1"/>
      <protection locked="0"/>
    </xf>
    <xf numFmtId="0" fontId="19" fillId="0" borderId="10" xfId="48" applyFont="1" applyFill="1" applyAlignment="1" applyProtection="1">
      <alignment vertical="center" wrapText="1"/>
      <protection locked="0"/>
    </xf>
    <xf numFmtId="0" fontId="19" fillId="0" borderId="10" xfId="48" applyFont="1" applyFill="1" applyAlignment="1" applyProtection="1">
      <alignment horizontal="center" vertical="center"/>
    </xf>
    <xf numFmtId="0" fontId="19" fillId="0" borderId="10" xfId="48" applyFont="1" applyFill="1" applyAlignment="1" applyProtection="1">
      <alignment horizontal="center" vertical="center" wrapText="1"/>
    </xf>
    <xf numFmtId="0" fontId="19" fillId="0" borderId="10" xfId="48" applyFont="1" applyFill="1" applyAlignment="1" applyProtection="1">
      <alignment vertical="center" wrapText="1"/>
    </xf>
    <xf numFmtId="10" fontId="19" fillId="0" borderId="10" xfId="48" applyNumberFormat="1" applyFont="1" applyFill="1" applyAlignment="1" applyProtection="1">
      <alignment horizontal="center" vertical="center" wrapText="1"/>
    </xf>
    <xf numFmtId="4" fontId="28" fillId="41" borderId="15" xfId="0" applyNumberFormat="1" applyFont="1" applyFill="1" applyBorder="1" applyAlignment="1" applyProtection="1">
      <alignment vertical="top" wrapText="1"/>
      <protection locked="0"/>
    </xf>
    <xf numFmtId="0" fontId="19" fillId="42" borderId="10" xfId="48" applyFont="1" applyFill="1" applyAlignment="1" applyProtection="1">
      <alignment horizontal="center" vertical="center" wrapText="1"/>
      <protection locked="0"/>
    </xf>
    <xf numFmtId="49" fontId="19" fillId="0" borderId="16" xfId="48" applyNumberFormat="1" applyFont="1" applyFill="1" applyBorder="1" applyAlignment="1">
      <alignment horizontal="left" vertical="center" wrapText="1"/>
    </xf>
    <xf numFmtId="0" fontId="27" fillId="39" borderId="10" xfId="48" applyFont="1" applyFill="1" applyAlignment="1" applyProtection="1">
      <alignment horizontal="center" vertical="center" wrapText="1"/>
      <protection locked="0"/>
    </xf>
    <xf numFmtId="0" fontId="19" fillId="0" borderId="15" xfId="48" applyFont="1" applyFill="1" applyBorder="1" applyAlignment="1">
      <alignment horizontal="center" vertical="center" wrapText="1"/>
    </xf>
    <xf numFmtId="0" fontId="27" fillId="0" borderId="16" xfId="48" applyFont="1" applyFill="1" applyBorder="1" applyAlignment="1">
      <alignment vertical="center" wrapText="1"/>
    </xf>
    <xf numFmtId="0" fontId="19" fillId="0" borderId="16" xfId="48" applyFont="1" applyFill="1" applyBorder="1" applyAlignment="1">
      <alignment vertical="center" wrapText="1"/>
    </xf>
    <xf numFmtId="0" fontId="19" fillId="44" borderId="10" xfId="48" applyFont="1" applyFill="1" applyAlignment="1" applyProtection="1">
      <alignment horizontal="center" vertical="center" wrapText="1"/>
      <protection locked="0"/>
    </xf>
    <xf numFmtId="0" fontId="29" fillId="33" borderId="0" xfId="0" applyFont="1" applyFill="1" applyAlignment="1">
      <alignment wrapText="1"/>
    </xf>
    <xf numFmtId="0" fontId="29" fillId="33" borderId="0" xfId="0" applyFont="1" applyFill="1"/>
    <xf numFmtId="0" fontId="31" fillId="33" borderId="0" xfId="52" applyFont="1" applyFill="1"/>
    <xf numFmtId="0" fontId="0" fillId="33" borderId="0" xfId="0" applyFill="1"/>
    <xf numFmtId="0" fontId="29" fillId="0" borderId="0" xfId="0" applyFont="1"/>
    <xf numFmtId="0" fontId="33" fillId="33" borderId="15" xfId="0" applyFont="1" applyFill="1" applyBorder="1" applyAlignment="1">
      <alignment horizontal="center" vertical="center"/>
    </xf>
    <xf numFmtId="0" fontId="34" fillId="45" borderId="15" xfId="0" applyFont="1" applyFill="1" applyBorder="1" applyAlignment="1">
      <alignment horizontal="center" vertical="center"/>
    </xf>
    <xf numFmtId="9" fontId="33" fillId="33" borderId="15" xfId="0" applyNumberFormat="1" applyFont="1" applyFill="1" applyBorder="1" applyAlignment="1">
      <alignment horizontal="center" vertical="center"/>
    </xf>
    <xf numFmtId="0" fontId="36" fillId="37" borderId="15" xfId="0" applyFont="1" applyFill="1" applyBorder="1" applyAlignment="1">
      <alignment horizontal="center" vertical="center"/>
    </xf>
    <xf numFmtId="0" fontId="36" fillId="46" borderId="15" xfId="0" applyFont="1" applyFill="1" applyBorder="1" applyAlignment="1">
      <alignment horizontal="center" vertical="center"/>
    </xf>
    <xf numFmtId="0" fontId="36" fillId="47" borderId="15" xfId="0" applyFont="1" applyFill="1" applyBorder="1" applyAlignment="1">
      <alignment horizontal="center" vertical="center"/>
    </xf>
    <xf numFmtId="0" fontId="36" fillId="36" borderId="15" xfId="0" applyFont="1" applyFill="1" applyBorder="1" applyAlignment="1">
      <alignment horizontal="center" vertical="center"/>
    </xf>
    <xf numFmtId="2" fontId="19" fillId="0" borderId="10" xfId="48" applyNumberFormat="1" applyFont="1" applyFill="1" applyAlignment="1">
      <alignment horizontal="center" vertical="center"/>
    </xf>
    <xf numFmtId="0" fontId="21" fillId="0" borderId="0" xfId="38" applyFont="1" applyAlignment="1" applyProtection="1">
      <alignment vertical="center"/>
      <protection locked="0"/>
    </xf>
    <xf numFmtId="0" fontId="19" fillId="33" borderId="10" xfId="48" applyFont="1" applyFill="1" applyAlignment="1" applyProtection="1">
      <alignment vertical="center" wrapText="1"/>
      <protection locked="0"/>
    </xf>
    <xf numFmtId="0" fontId="27" fillId="33" borderId="16" xfId="48" applyFont="1" applyFill="1" applyBorder="1" applyAlignment="1">
      <alignment vertical="center" wrapText="1"/>
    </xf>
    <xf numFmtId="9" fontId="19" fillId="0" borderId="10" xfId="48" applyNumberFormat="1" applyFont="1" applyFill="1" applyAlignment="1" applyProtection="1">
      <alignment horizontal="center" vertical="center" wrapText="1"/>
      <protection locked="0"/>
    </xf>
    <xf numFmtId="0" fontId="19" fillId="0" borderId="10" xfId="48" applyFont="1" applyFill="1" applyAlignment="1">
      <alignment horizontal="center" vertical="center" wrapText="1"/>
    </xf>
    <xf numFmtId="0" fontId="38" fillId="33" borderId="0" xfId="0" applyFont="1" applyFill="1" applyAlignment="1">
      <alignment horizontal="left"/>
    </xf>
    <xf numFmtId="0" fontId="19" fillId="33" borderId="0" xfId="0" applyFont="1" applyFill="1" applyAlignment="1">
      <alignment wrapText="1"/>
    </xf>
    <xf numFmtId="0" fontId="19" fillId="33" borderId="0" xfId="0" applyFont="1" applyFill="1"/>
    <xf numFmtId="0" fontId="39" fillId="33" borderId="0" xfId="0" applyFont="1" applyFill="1" applyAlignment="1">
      <alignment horizontal="left"/>
    </xf>
    <xf numFmtId="0" fontId="40" fillId="33" borderId="15" xfId="0" applyFont="1" applyFill="1" applyBorder="1" applyAlignment="1">
      <alignment horizontal="center" vertical="center" wrapText="1"/>
    </xf>
    <xf numFmtId="0" fontId="42" fillId="48" borderId="15" xfId="0" applyFont="1" applyFill="1" applyBorder="1" applyAlignment="1">
      <alignment horizontal="center" vertical="center" wrapText="1"/>
    </xf>
    <xf numFmtId="0" fontId="40" fillId="33" borderId="18" xfId="0" applyFont="1" applyFill="1" applyBorder="1" applyAlignment="1">
      <alignment horizontal="center" vertical="center" wrapText="1"/>
    </xf>
    <xf numFmtId="0" fontId="40" fillId="33" borderId="17" xfId="0" applyFont="1" applyFill="1" applyBorder="1" applyAlignment="1">
      <alignment horizontal="center" vertical="center" wrapText="1"/>
    </xf>
    <xf numFmtId="0" fontId="19" fillId="33" borderId="0" xfId="0" applyFont="1" applyFill="1" applyAlignment="1">
      <alignment horizontal="center" wrapText="1"/>
    </xf>
    <xf numFmtId="0" fontId="40" fillId="33" borderId="0" xfId="0" applyFont="1" applyFill="1" applyAlignment="1">
      <alignment horizontal="center" wrapText="1"/>
    </xf>
    <xf numFmtId="0" fontId="42" fillId="0" borderId="15" xfId="0" applyFont="1" applyBorder="1" applyAlignment="1">
      <alignment horizontal="center"/>
    </xf>
    <xf numFmtId="0" fontId="40" fillId="49" borderId="15" xfId="0" applyFont="1" applyFill="1" applyBorder="1" applyAlignment="1">
      <alignment horizontal="center" vertical="center" wrapText="1"/>
    </xf>
    <xf numFmtId="0" fontId="42" fillId="50" borderId="15" xfId="0" applyFont="1" applyFill="1" applyBorder="1" applyAlignment="1">
      <alignment horizontal="center" vertical="center" wrapText="1"/>
    </xf>
    <xf numFmtId="0" fontId="40" fillId="42" borderId="15" xfId="0" applyFont="1" applyFill="1" applyBorder="1" applyAlignment="1">
      <alignment horizontal="center" vertical="center" wrapText="1"/>
    </xf>
    <xf numFmtId="0" fontId="42" fillId="51" borderId="15" xfId="0" applyFont="1" applyFill="1" applyBorder="1" applyAlignment="1">
      <alignment horizontal="center" vertical="center" wrapText="1"/>
    </xf>
    <xf numFmtId="0" fontId="40" fillId="33" borderId="0" xfId="0" applyFont="1" applyFill="1" applyAlignment="1">
      <alignment horizontal="left"/>
    </xf>
    <xf numFmtId="0" fontId="41" fillId="38" borderId="15" xfId="0" applyFont="1" applyFill="1" applyBorder="1" applyAlignment="1">
      <alignment horizontal="center" vertical="center" wrapText="1"/>
    </xf>
    <xf numFmtId="0" fontId="41" fillId="38" borderId="0" xfId="0" applyFont="1" applyFill="1" applyAlignment="1">
      <alignment horizontal="center" vertical="center" wrapText="1"/>
    </xf>
    <xf numFmtId="9" fontId="37" fillId="33" borderId="15" xfId="53" applyFont="1" applyFill="1" applyBorder="1" applyAlignment="1">
      <alignment horizontal="center" wrapText="1"/>
    </xf>
    <xf numFmtId="0" fontId="40" fillId="0" borderId="0" xfId="0" applyFont="1"/>
    <xf numFmtId="0" fontId="40" fillId="33" borderId="0" xfId="0" applyFont="1" applyFill="1"/>
    <xf numFmtId="0" fontId="40" fillId="33" borderId="15" xfId="0" applyFont="1" applyFill="1" applyBorder="1" applyAlignment="1">
      <alignment horizontal="center" vertical="center"/>
    </xf>
    <xf numFmtId="0" fontId="42" fillId="48" borderId="15" xfId="0" applyFont="1" applyFill="1" applyBorder="1" applyAlignment="1">
      <alignment horizontal="center" vertical="center"/>
    </xf>
    <xf numFmtId="0" fontId="41" fillId="38" borderId="15" xfId="0" applyFont="1" applyFill="1" applyBorder="1" applyAlignment="1">
      <alignment horizontal="center" vertical="center"/>
    </xf>
    <xf numFmtId="0" fontId="19" fillId="33" borderId="0" xfId="0" applyFont="1" applyFill="1" applyAlignment="1">
      <alignment horizontal="center"/>
    </xf>
    <xf numFmtId="0" fontId="43" fillId="0" borderId="13" xfId="45" applyFont="1" applyAlignment="1">
      <alignment horizontal="center"/>
    </xf>
    <xf numFmtId="0" fontId="43" fillId="0" borderId="13" xfId="45" applyFont="1" applyAlignment="1">
      <alignment wrapText="1"/>
    </xf>
    <xf numFmtId="0" fontId="43" fillId="0" borderId="13" xfId="45" applyFont="1" applyFill="1" applyAlignment="1">
      <alignment wrapText="1"/>
    </xf>
    <xf numFmtId="0" fontId="43" fillId="0" borderId="12" xfId="47" applyFont="1" applyAlignment="1">
      <alignment wrapText="1"/>
    </xf>
    <xf numFmtId="0" fontId="43" fillId="0" borderId="12" xfId="47" applyFont="1" applyAlignment="1">
      <alignment horizontal="center"/>
    </xf>
    <xf numFmtId="0" fontId="43" fillId="0" borderId="14" xfId="46" applyFont="1" applyAlignment="1">
      <alignment horizontal="center" vertical="center"/>
    </xf>
    <xf numFmtId="0" fontId="43" fillId="0" borderId="14" xfId="46" applyFont="1" applyAlignment="1">
      <alignment wrapText="1"/>
    </xf>
    <xf numFmtId="0" fontId="43" fillId="0" borderId="13" xfId="45" applyFont="1" applyAlignment="1">
      <alignment horizontal="center" vertical="center"/>
    </xf>
    <xf numFmtId="0" fontId="43" fillId="0" borderId="20" xfId="45" applyFont="1" applyBorder="1" applyAlignment="1">
      <alignment horizontal="center"/>
    </xf>
    <xf numFmtId="0" fontId="43" fillId="0" borderId="13" xfId="45" applyFont="1" applyAlignment="1">
      <alignment horizontal="center" wrapText="1"/>
    </xf>
    <xf numFmtId="0" fontId="43" fillId="0" borderId="14" xfId="46" applyFont="1" applyAlignment="1">
      <alignment horizontal="center"/>
    </xf>
    <xf numFmtId="0" fontId="0" fillId="33" borderId="0" xfId="0" applyFill="1" applyAlignment="1">
      <alignment horizontal="center"/>
    </xf>
    <xf numFmtId="0" fontId="43" fillId="49" borderId="19" xfId="0" applyFont="1" applyFill="1" applyBorder="1" applyAlignment="1">
      <alignment wrapText="1"/>
    </xf>
    <xf numFmtId="0" fontId="43" fillId="49" borderId="21" xfId="0" applyFont="1" applyFill="1" applyBorder="1" applyAlignment="1">
      <alignment wrapText="1"/>
    </xf>
    <xf numFmtId="0" fontId="43" fillId="49" borderId="22" xfId="0" applyFont="1" applyFill="1" applyBorder="1" applyAlignment="1">
      <alignment wrapText="1"/>
    </xf>
    <xf numFmtId="0" fontId="43" fillId="49" borderId="14" xfId="46" applyFont="1" applyFill="1" applyAlignment="1">
      <alignment wrapText="1"/>
    </xf>
    <xf numFmtId="0" fontId="43" fillId="49" borderId="13" xfId="45" applyFont="1" applyFill="1" applyAlignment="1">
      <alignment wrapText="1"/>
    </xf>
    <xf numFmtId="0" fontId="43" fillId="42" borderId="19" xfId="0" applyFont="1" applyFill="1" applyBorder="1" applyAlignment="1">
      <alignment wrapText="1"/>
    </xf>
    <xf numFmtId="0" fontId="43" fillId="42" borderId="21" xfId="0" applyFont="1" applyFill="1" applyBorder="1" applyAlignment="1">
      <alignment wrapText="1"/>
    </xf>
    <xf numFmtId="0" fontId="43" fillId="42" borderId="22" xfId="0" applyFont="1" applyFill="1" applyBorder="1" applyAlignment="1">
      <alignment wrapText="1"/>
    </xf>
    <xf numFmtId="0" fontId="43" fillId="42" borderId="14" xfId="46" applyFont="1" applyFill="1" applyAlignment="1">
      <alignment wrapText="1"/>
    </xf>
    <xf numFmtId="0" fontId="43" fillId="42" borderId="13" xfId="45" applyFont="1" applyFill="1" applyAlignment="1">
      <alignment wrapText="1"/>
    </xf>
    <xf numFmtId="0" fontId="19" fillId="33" borderId="0" xfId="0" applyFont="1" applyFill="1" applyAlignment="1" applyProtection="1">
      <alignment horizontal="center" vertical="center" wrapText="1"/>
      <protection locked="0"/>
    </xf>
    <xf numFmtId="0" fontId="21" fillId="33" borderId="0" xfId="38" applyFont="1" applyFill="1" applyAlignment="1" applyProtection="1">
      <alignment vertical="center"/>
      <protection locked="0"/>
    </xf>
    <xf numFmtId="0" fontId="25" fillId="33" borderId="0" xfId="0" applyFont="1" applyFill="1" applyAlignment="1" applyProtection="1">
      <alignment vertical="center"/>
      <protection locked="0"/>
    </xf>
    <xf numFmtId="0" fontId="19" fillId="33" borderId="0" xfId="0" applyFont="1" applyFill="1" applyAlignment="1" applyProtection="1">
      <alignment horizontal="left" vertical="center" wrapText="1"/>
      <protection locked="0"/>
    </xf>
    <xf numFmtId="0" fontId="19" fillId="33" borderId="0" xfId="0" applyFont="1" applyFill="1" applyAlignment="1" applyProtection="1">
      <alignment horizontal="left" vertical="top" wrapText="1"/>
      <protection locked="0"/>
    </xf>
    <xf numFmtId="0" fontId="20" fillId="38" borderId="15" xfId="0" applyFont="1" applyFill="1" applyBorder="1" applyAlignment="1">
      <alignment horizontal="right" wrapText="1"/>
    </xf>
    <xf numFmtId="0" fontId="35" fillId="33" borderId="15" xfId="0" applyFont="1" applyFill="1" applyBorder="1" applyAlignment="1">
      <alignment vertical="top" wrapText="1"/>
    </xf>
    <xf numFmtId="0" fontId="32" fillId="38" borderId="0" xfId="0" applyFont="1" applyFill="1" applyAlignment="1">
      <alignment horizontal="center" vertical="center"/>
    </xf>
    <xf numFmtId="0" fontId="32" fillId="38" borderId="15" xfId="0" applyFont="1" applyFill="1" applyBorder="1" applyAlignment="1">
      <alignment horizontal="center" vertical="center"/>
    </xf>
    <xf numFmtId="0" fontId="19" fillId="52" borderId="10" xfId="48" applyFont="1" applyFill="1" applyAlignment="1" applyProtection="1">
      <alignment vertical="center" wrapText="1"/>
      <protection locked="0"/>
    </xf>
  </cellXfs>
  <cellStyles count="54">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Bottom_Dot_Table" xfId="47" xr:uid="{B88E131D-37D5-47C0-9F3D-3AB17102E174}"/>
    <cellStyle name="Calculation 2" xfId="26" xr:uid="{00000000-0005-0000-0000-000019000000}"/>
    <cellStyle name="Check Cell 2" xfId="27" xr:uid="{00000000-0005-0000-0000-00001A000000}"/>
    <cellStyle name="Currency 2" xfId="28" xr:uid="{00000000-0005-0000-0000-00001B000000}"/>
    <cellStyle name="Dot_Table" xfId="45" xr:uid="{A33805A5-6044-4C30-A09D-0D56740FD914}"/>
    <cellStyle name="Explanatory Text 2" xfId="29" xr:uid="{00000000-0005-0000-0000-00001C000000}"/>
    <cellStyle name="Full_Table" xfId="48" xr:uid="{86619A3B-5C06-4FE1-802C-C402C20F195C}"/>
    <cellStyle name="Good 2" xfId="30" xr:uid="{00000000-0005-0000-0000-00001D000000}"/>
    <cellStyle name="Heading 1 2" xfId="31" xr:uid="{00000000-0005-0000-0000-00001E000000}"/>
    <cellStyle name="Heading 2 2" xfId="32" xr:uid="{00000000-0005-0000-0000-00001F000000}"/>
    <cellStyle name="Heading 3 2" xfId="33" xr:uid="{00000000-0005-0000-0000-000020000000}"/>
    <cellStyle name="Heading 4 2" xfId="34" xr:uid="{00000000-0005-0000-0000-000021000000}"/>
    <cellStyle name="Hyperlink" xfId="52" builtinId="8"/>
    <cellStyle name="Input 2" xfId="35" xr:uid="{00000000-0005-0000-0000-000023000000}"/>
    <cellStyle name="Linked Cell 2" xfId="36" xr:uid="{00000000-0005-0000-0000-000024000000}"/>
    <cellStyle name="Merged_Table_Header" xfId="43" xr:uid="{3F24F386-6E86-4D6F-BCD6-0678F5101FAF}"/>
    <cellStyle name="Neutral 2" xfId="37" xr:uid="{00000000-0005-0000-0000-000025000000}"/>
    <cellStyle name="Normal" xfId="0" builtinId="0"/>
    <cellStyle name="Normal 2" xfId="38" xr:uid="{00000000-0005-0000-0000-000027000000}"/>
    <cellStyle name="Normal 2 2" xfId="50" xr:uid="{7A6EA21B-22A7-43D0-BAD9-D38A3BC4744B}"/>
    <cellStyle name="Normal 5" xfId="51" xr:uid="{B837A88A-125F-4818-B197-81FEA35CA9FA}"/>
    <cellStyle name="Note 2" xfId="39" xr:uid="{00000000-0005-0000-0000-000028000000}"/>
    <cellStyle name="Output 2" xfId="40" xr:uid="{00000000-0005-0000-0000-000029000000}"/>
    <cellStyle name="Percent" xfId="53" builtinId="5"/>
    <cellStyle name="Subtotal" xfId="49" xr:uid="{EC65C672-BE23-4AB0-A9E6-69F8F7DD24CE}"/>
    <cellStyle name="Table_Header" xfId="44" xr:uid="{4B8C7C4D-F47D-4CD4-BBE6-15F4E81AAA85}"/>
    <cellStyle name="Top_Dot_Table" xfId="46" xr:uid="{1E57AF4E-4238-4048-A3B9-45C2F93FEFAB}"/>
    <cellStyle name="Total 2" xfId="41" xr:uid="{00000000-0005-0000-0000-00002A000000}"/>
    <cellStyle name="Warning Text 2" xfId="42" xr:uid="{00000000-0005-0000-0000-00002B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6</xdr:col>
      <xdr:colOff>0</xdr:colOff>
      <xdr:row>6</xdr:row>
      <xdr:rowOff>0</xdr:rowOff>
    </xdr:from>
    <xdr:ext cx="3731872" cy="159675"/>
    <xdr:sp macro="" textlink="">
      <xdr:nvSpPr>
        <xdr:cNvPr id="2" name="Object 14" hidden="1">
          <a:extLst>
            <a:ext uri="{63B3BB69-23CF-44E3-9099-C40C66FF867C}">
              <a14:compatExt xmlns:a14="http://schemas.microsoft.com/office/drawing/2010/main" spid="_x0000_s28686"/>
            </a:ext>
            <a:ext uri="{FF2B5EF4-FFF2-40B4-BE49-F238E27FC236}">
              <a16:creationId xmlns:a16="http://schemas.microsoft.com/office/drawing/2014/main" id="{21BD1C6F-BCFD-4AE3-BA78-D42D5586ECAB}"/>
            </a:ext>
          </a:extLst>
        </xdr:cNvPr>
        <xdr:cNvSpPr/>
      </xdr:nvSpPr>
      <xdr:spPr bwMode="auto">
        <a:xfrm>
          <a:off x="8172450" y="1714500"/>
          <a:ext cx="3731872" cy="1596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4</xdr:col>
      <xdr:colOff>6178550</xdr:colOff>
      <xdr:row>53</xdr:row>
      <xdr:rowOff>0</xdr:rowOff>
    </xdr:from>
    <xdr:to>
      <xdr:col>5</xdr:col>
      <xdr:colOff>145573</xdr:colOff>
      <xdr:row>53</xdr:row>
      <xdr:rowOff>621302</xdr:rowOff>
    </xdr:to>
    <xdr:sp macro="" textlink="">
      <xdr:nvSpPr>
        <xdr:cNvPr id="3" name="Object 14" hidden="1">
          <a:extLst>
            <a:ext uri="{63B3BB69-23CF-44E3-9099-C40C66FF867C}">
              <a14:compatExt xmlns:a14="http://schemas.microsoft.com/office/drawing/2010/main" spid="_x0000_s28686"/>
            </a:ext>
            <a:ext uri="{FF2B5EF4-FFF2-40B4-BE49-F238E27FC236}">
              <a16:creationId xmlns:a16="http://schemas.microsoft.com/office/drawing/2014/main" id="{FA46D793-11BD-42F4-92A1-3A344CC2C832}"/>
            </a:ext>
          </a:extLst>
        </xdr:cNvPr>
        <xdr:cNvSpPr/>
      </xdr:nvSpPr>
      <xdr:spPr bwMode="auto">
        <a:xfrm>
          <a:off x="9859962" y="16068675"/>
          <a:ext cx="835343" cy="638084"/>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4</xdr:col>
      <xdr:colOff>6178550</xdr:colOff>
      <xdr:row>48</xdr:row>
      <xdr:rowOff>0</xdr:rowOff>
    </xdr:from>
    <xdr:to>
      <xdr:col>6</xdr:col>
      <xdr:colOff>2191098</xdr:colOff>
      <xdr:row>50</xdr:row>
      <xdr:rowOff>683322</xdr:rowOff>
    </xdr:to>
    <xdr:sp macro="" textlink="">
      <xdr:nvSpPr>
        <xdr:cNvPr id="2" name="Object 14" hidden="1">
          <a:extLst>
            <a:ext uri="{63B3BB69-23CF-44E3-9099-C40C66FF867C}">
              <a14:compatExt xmlns:a14="http://schemas.microsoft.com/office/drawing/2010/main" spid="_x0000_s28686"/>
            </a:ext>
            <a:ext uri="{FF2B5EF4-FFF2-40B4-BE49-F238E27FC236}">
              <a16:creationId xmlns:a16="http://schemas.microsoft.com/office/drawing/2014/main" id="{3D56945D-411C-4A4B-B0A7-BF66419EA56F}"/>
            </a:ext>
          </a:extLst>
        </xdr:cNvPr>
        <xdr:cNvSpPr/>
      </xdr:nvSpPr>
      <xdr:spPr bwMode="auto">
        <a:xfrm>
          <a:off x="9220200" y="49911000"/>
          <a:ext cx="4150866" cy="123534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oneCellAnchor>
    <xdr:from>
      <xdr:col>4</xdr:col>
      <xdr:colOff>6178550</xdr:colOff>
      <xdr:row>48</xdr:row>
      <xdr:rowOff>0</xdr:rowOff>
    </xdr:from>
    <xdr:ext cx="3745372" cy="1265507"/>
    <xdr:sp macro="" textlink="">
      <xdr:nvSpPr>
        <xdr:cNvPr id="4" name="Object 14" hidden="1">
          <a:extLst>
            <a:ext uri="{63B3BB69-23CF-44E3-9099-C40C66FF867C}">
              <a14:compatExt xmlns:a14="http://schemas.microsoft.com/office/drawing/2010/main" spid="_x0000_s28686"/>
            </a:ext>
            <a:ext uri="{FF2B5EF4-FFF2-40B4-BE49-F238E27FC236}">
              <a16:creationId xmlns:a16="http://schemas.microsoft.com/office/drawing/2014/main" id="{D817D493-DA4A-4F41-88CE-493F2A7F6807}"/>
            </a:ext>
          </a:extLst>
        </xdr:cNvPr>
        <xdr:cNvSpPr/>
      </xdr:nvSpPr>
      <xdr:spPr bwMode="auto">
        <a:xfrm>
          <a:off x="9220200" y="49911000"/>
          <a:ext cx="3745372" cy="126550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twoCellAnchor editAs="oneCell">
    <xdr:from>
      <xdr:col>4</xdr:col>
      <xdr:colOff>6178550</xdr:colOff>
      <xdr:row>48</xdr:row>
      <xdr:rowOff>0</xdr:rowOff>
    </xdr:from>
    <xdr:to>
      <xdr:col>6</xdr:col>
      <xdr:colOff>2191098</xdr:colOff>
      <xdr:row>50</xdr:row>
      <xdr:rowOff>1173277</xdr:rowOff>
    </xdr:to>
    <xdr:sp macro="" textlink="">
      <xdr:nvSpPr>
        <xdr:cNvPr id="5" name="Object 14" hidden="1">
          <a:extLst>
            <a:ext uri="{63B3BB69-23CF-44E3-9099-C40C66FF867C}">
              <a14:compatExt xmlns:a14="http://schemas.microsoft.com/office/drawing/2010/main" spid="_x0000_s28686"/>
            </a:ext>
            <a:ext uri="{FF2B5EF4-FFF2-40B4-BE49-F238E27FC236}">
              <a16:creationId xmlns:a16="http://schemas.microsoft.com/office/drawing/2014/main" id="{1AACC6BC-3432-4AF7-A4E3-7AC8D7D60091}"/>
            </a:ext>
          </a:extLst>
        </xdr:cNvPr>
        <xdr:cNvSpPr/>
      </xdr:nvSpPr>
      <xdr:spPr bwMode="auto">
        <a:xfrm>
          <a:off x="9220200" y="49911000"/>
          <a:ext cx="4150866" cy="173155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4</xdr:col>
      <xdr:colOff>6178550</xdr:colOff>
      <xdr:row>44</xdr:row>
      <xdr:rowOff>304800</xdr:rowOff>
    </xdr:from>
    <xdr:to>
      <xdr:col>6</xdr:col>
      <xdr:colOff>2095095</xdr:colOff>
      <xdr:row>49</xdr:row>
      <xdr:rowOff>111481</xdr:rowOff>
    </xdr:to>
    <xdr:sp macro="" textlink="">
      <xdr:nvSpPr>
        <xdr:cNvPr id="6" name="Object 14" hidden="1">
          <a:extLst>
            <a:ext uri="{63B3BB69-23CF-44E3-9099-C40C66FF867C}">
              <a14:compatExt xmlns:a14="http://schemas.microsoft.com/office/drawing/2010/main" spid="_x0000_s28686"/>
            </a:ext>
            <a:ext uri="{FF2B5EF4-FFF2-40B4-BE49-F238E27FC236}">
              <a16:creationId xmlns:a16="http://schemas.microsoft.com/office/drawing/2014/main" id="{A9E28FB9-4C83-4546-91DB-27F22DD683E7}"/>
            </a:ext>
          </a:extLst>
        </xdr:cNvPr>
        <xdr:cNvSpPr/>
      </xdr:nvSpPr>
      <xdr:spPr bwMode="auto">
        <a:xfrm>
          <a:off x="9220200" y="42195750"/>
          <a:ext cx="4054863" cy="145847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4</xdr:col>
      <xdr:colOff>6178550</xdr:colOff>
      <xdr:row>44</xdr:row>
      <xdr:rowOff>304800</xdr:rowOff>
    </xdr:from>
    <xdr:to>
      <xdr:col>6</xdr:col>
      <xdr:colOff>2533544</xdr:colOff>
      <xdr:row>50</xdr:row>
      <xdr:rowOff>1536302</xdr:rowOff>
    </xdr:to>
    <xdr:sp macro="" textlink="">
      <xdr:nvSpPr>
        <xdr:cNvPr id="7" name="Object 14" hidden="1">
          <a:extLst>
            <a:ext uri="{63B3BB69-23CF-44E3-9099-C40C66FF867C}">
              <a14:compatExt xmlns:a14="http://schemas.microsoft.com/office/drawing/2010/main" spid="_x0000_s28686"/>
            </a:ext>
            <a:ext uri="{FF2B5EF4-FFF2-40B4-BE49-F238E27FC236}">
              <a16:creationId xmlns:a16="http://schemas.microsoft.com/office/drawing/2014/main" id="{77AC8F43-3414-4142-B90F-020783AFC08A}"/>
            </a:ext>
          </a:extLst>
        </xdr:cNvPr>
        <xdr:cNvSpPr/>
      </xdr:nvSpPr>
      <xdr:spPr bwMode="auto">
        <a:xfrm>
          <a:off x="9220200" y="42195750"/>
          <a:ext cx="4493312" cy="4188551"/>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oneCellAnchor>
    <xdr:from>
      <xdr:col>4</xdr:col>
      <xdr:colOff>6178550</xdr:colOff>
      <xdr:row>45</xdr:row>
      <xdr:rowOff>304800</xdr:rowOff>
    </xdr:from>
    <xdr:ext cx="3745372" cy="1265507"/>
    <xdr:sp macro="" textlink="">
      <xdr:nvSpPr>
        <xdr:cNvPr id="8" name="Object 14" hidden="1">
          <a:extLst>
            <a:ext uri="{63B3BB69-23CF-44E3-9099-C40C66FF867C}">
              <a14:compatExt xmlns:a14="http://schemas.microsoft.com/office/drawing/2010/main" spid="_x0000_s28686"/>
            </a:ext>
            <a:ext uri="{FF2B5EF4-FFF2-40B4-BE49-F238E27FC236}">
              <a16:creationId xmlns:a16="http://schemas.microsoft.com/office/drawing/2014/main" id="{11C0F83A-13DD-48CC-B5CF-93B1A7497AC0}"/>
            </a:ext>
          </a:extLst>
        </xdr:cNvPr>
        <xdr:cNvSpPr/>
      </xdr:nvSpPr>
      <xdr:spPr bwMode="auto">
        <a:xfrm>
          <a:off x="9220200" y="42652950"/>
          <a:ext cx="3745372" cy="126550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twoCellAnchor editAs="oneCell">
    <xdr:from>
      <xdr:col>4</xdr:col>
      <xdr:colOff>6178550</xdr:colOff>
      <xdr:row>44</xdr:row>
      <xdr:rowOff>304800</xdr:rowOff>
    </xdr:from>
    <xdr:to>
      <xdr:col>6</xdr:col>
      <xdr:colOff>2533544</xdr:colOff>
      <xdr:row>51</xdr:row>
      <xdr:rowOff>607876</xdr:rowOff>
    </xdr:to>
    <xdr:sp macro="" textlink="">
      <xdr:nvSpPr>
        <xdr:cNvPr id="9" name="Object 14" hidden="1">
          <a:extLst>
            <a:ext uri="{63B3BB69-23CF-44E3-9099-C40C66FF867C}">
              <a14:compatExt xmlns:a14="http://schemas.microsoft.com/office/drawing/2010/main" spid="_x0000_s28686"/>
            </a:ext>
            <a:ext uri="{FF2B5EF4-FFF2-40B4-BE49-F238E27FC236}">
              <a16:creationId xmlns:a16="http://schemas.microsoft.com/office/drawing/2014/main" id="{3B051BD3-08E2-4839-84A5-37787D70D761}"/>
            </a:ext>
          </a:extLst>
        </xdr:cNvPr>
        <xdr:cNvSpPr/>
      </xdr:nvSpPr>
      <xdr:spPr bwMode="auto">
        <a:xfrm>
          <a:off x="9220200" y="42195750"/>
          <a:ext cx="4493312" cy="6619921"/>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oneCellAnchor>
    <xdr:from>
      <xdr:col>4</xdr:col>
      <xdr:colOff>6178550</xdr:colOff>
      <xdr:row>52</xdr:row>
      <xdr:rowOff>0</xdr:rowOff>
    </xdr:from>
    <xdr:ext cx="847248" cy="618127"/>
    <xdr:sp macro="" textlink="">
      <xdr:nvSpPr>
        <xdr:cNvPr id="10" name="Object 14" hidden="1">
          <a:extLst>
            <a:ext uri="{63B3BB69-23CF-44E3-9099-C40C66FF867C}">
              <a14:compatExt xmlns:a14="http://schemas.microsoft.com/office/drawing/2010/main" spid="_x0000_s28686"/>
            </a:ext>
            <a:ext uri="{FF2B5EF4-FFF2-40B4-BE49-F238E27FC236}">
              <a16:creationId xmlns:a16="http://schemas.microsoft.com/office/drawing/2014/main" id="{549A05C0-B57D-479A-BC80-A6DA8C004EED}"/>
            </a:ext>
          </a:extLst>
        </xdr:cNvPr>
        <xdr:cNvSpPr/>
      </xdr:nvSpPr>
      <xdr:spPr bwMode="auto">
        <a:xfrm>
          <a:off x="10687050" y="84264500"/>
          <a:ext cx="847248" cy="61812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4</xdr:col>
      <xdr:colOff>6178550</xdr:colOff>
      <xdr:row>51</xdr:row>
      <xdr:rowOff>0</xdr:rowOff>
    </xdr:from>
    <xdr:ext cx="846189" cy="621302"/>
    <xdr:sp macro="" textlink="">
      <xdr:nvSpPr>
        <xdr:cNvPr id="11" name="Object 14" hidden="1">
          <a:extLst>
            <a:ext uri="{63B3BB69-23CF-44E3-9099-C40C66FF867C}">
              <a14:compatExt xmlns:a14="http://schemas.microsoft.com/office/drawing/2010/main" spid="_x0000_s28686"/>
            </a:ext>
            <a:ext uri="{FF2B5EF4-FFF2-40B4-BE49-F238E27FC236}">
              <a16:creationId xmlns:a16="http://schemas.microsoft.com/office/drawing/2014/main" id="{32485828-F101-436E-9A7D-22AB5F3D95B8}"/>
            </a:ext>
          </a:extLst>
        </xdr:cNvPr>
        <xdr:cNvSpPr/>
      </xdr:nvSpPr>
      <xdr:spPr bwMode="auto">
        <a:xfrm>
          <a:off x="10676467" y="82698167"/>
          <a:ext cx="846189" cy="621302"/>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4</xdr:col>
      <xdr:colOff>6178550</xdr:colOff>
      <xdr:row>53</xdr:row>
      <xdr:rowOff>0</xdr:rowOff>
    </xdr:from>
    <xdr:to>
      <xdr:col>5</xdr:col>
      <xdr:colOff>142398</xdr:colOff>
      <xdr:row>53</xdr:row>
      <xdr:rowOff>618127</xdr:rowOff>
    </xdr:to>
    <xdr:sp macro="" textlink="">
      <xdr:nvSpPr>
        <xdr:cNvPr id="2" name="Object 14" hidden="1">
          <a:extLst>
            <a:ext uri="{63B3BB69-23CF-44E3-9099-C40C66FF867C}">
              <a14:compatExt xmlns:a14="http://schemas.microsoft.com/office/drawing/2010/main" spid="_x0000_s28686"/>
            </a:ext>
            <a:ext uri="{FF2B5EF4-FFF2-40B4-BE49-F238E27FC236}">
              <a16:creationId xmlns:a16="http://schemas.microsoft.com/office/drawing/2014/main" id="{7059DFA0-8504-4A37-8512-E16A0A32528A}"/>
            </a:ext>
          </a:extLst>
        </xdr:cNvPr>
        <xdr:cNvSpPr/>
      </xdr:nvSpPr>
      <xdr:spPr bwMode="auto">
        <a:xfrm>
          <a:off x="10674350" y="84054950"/>
          <a:ext cx="840898" cy="61812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4</xdr:col>
      <xdr:colOff>6178550</xdr:colOff>
      <xdr:row>48</xdr:row>
      <xdr:rowOff>0</xdr:rowOff>
    </xdr:from>
    <xdr:to>
      <xdr:col>6</xdr:col>
      <xdr:colOff>2191098</xdr:colOff>
      <xdr:row>50</xdr:row>
      <xdr:rowOff>683322</xdr:rowOff>
    </xdr:to>
    <xdr:sp macro="" textlink="">
      <xdr:nvSpPr>
        <xdr:cNvPr id="3" name="Object 14" hidden="1">
          <a:extLst>
            <a:ext uri="{63B3BB69-23CF-44E3-9099-C40C66FF867C}">
              <a14:compatExt xmlns:a14="http://schemas.microsoft.com/office/drawing/2010/main" spid="_x0000_s28686"/>
            </a:ext>
            <a:ext uri="{FF2B5EF4-FFF2-40B4-BE49-F238E27FC236}">
              <a16:creationId xmlns:a16="http://schemas.microsoft.com/office/drawing/2014/main" id="{AE2AD3E0-3A49-454B-8FAE-DD8049A0215E}"/>
            </a:ext>
          </a:extLst>
        </xdr:cNvPr>
        <xdr:cNvSpPr/>
      </xdr:nvSpPr>
      <xdr:spPr bwMode="auto">
        <a:xfrm>
          <a:off x="10674350" y="71221600"/>
          <a:ext cx="4165948" cy="7236522"/>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oneCellAnchor>
    <xdr:from>
      <xdr:col>4</xdr:col>
      <xdr:colOff>6178550</xdr:colOff>
      <xdr:row>48</xdr:row>
      <xdr:rowOff>0</xdr:rowOff>
    </xdr:from>
    <xdr:ext cx="3745372" cy="1265507"/>
    <xdr:sp macro="" textlink="">
      <xdr:nvSpPr>
        <xdr:cNvPr id="4" name="Object 14" hidden="1">
          <a:extLst>
            <a:ext uri="{63B3BB69-23CF-44E3-9099-C40C66FF867C}">
              <a14:compatExt xmlns:a14="http://schemas.microsoft.com/office/drawing/2010/main" spid="_x0000_s28686"/>
            </a:ext>
            <a:ext uri="{FF2B5EF4-FFF2-40B4-BE49-F238E27FC236}">
              <a16:creationId xmlns:a16="http://schemas.microsoft.com/office/drawing/2014/main" id="{EFDCB613-3A93-4B12-9EE5-101879671A02}"/>
            </a:ext>
          </a:extLst>
        </xdr:cNvPr>
        <xdr:cNvSpPr/>
      </xdr:nvSpPr>
      <xdr:spPr bwMode="auto">
        <a:xfrm>
          <a:off x="10674350" y="71221600"/>
          <a:ext cx="3745372" cy="126550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twoCellAnchor editAs="oneCell">
    <xdr:from>
      <xdr:col>4</xdr:col>
      <xdr:colOff>6178550</xdr:colOff>
      <xdr:row>48</xdr:row>
      <xdr:rowOff>0</xdr:rowOff>
    </xdr:from>
    <xdr:to>
      <xdr:col>6</xdr:col>
      <xdr:colOff>2191098</xdr:colOff>
      <xdr:row>50</xdr:row>
      <xdr:rowOff>1170102</xdr:rowOff>
    </xdr:to>
    <xdr:sp macro="" textlink="">
      <xdr:nvSpPr>
        <xdr:cNvPr id="5" name="Object 14" hidden="1">
          <a:extLst>
            <a:ext uri="{63B3BB69-23CF-44E3-9099-C40C66FF867C}">
              <a14:compatExt xmlns:a14="http://schemas.microsoft.com/office/drawing/2010/main" spid="_x0000_s28686"/>
            </a:ext>
            <a:ext uri="{FF2B5EF4-FFF2-40B4-BE49-F238E27FC236}">
              <a16:creationId xmlns:a16="http://schemas.microsoft.com/office/drawing/2014/main" id="{1DF6CCF6-4894-4AD2-9E30-45692D7AE33A}"/>
            </a:ext>
          </a:extLst>
        </xdr:cNvPr>
        <xdr:cNvSpPr/>
      </xdr:nvSpPr>
      <xdr:spPr bwMode="auto">
        <a:xfrm>
          <a:off x="10674350" y="71221600"/>
          <a:ext cx="4165948" cy="7723302"/>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4</xdr:col>
      <xdr:colOff>6178550</xdr:colOff>
      <xdr:row>44</xdr:row>
      <xdr:rowOff>304800</xdr:rowOff>
    </xdr:from>
    <xdr:to>
      <xdr:col>6</xdr:col>
      <xdr:colOff>2095095</xdr:colOff>
      <xdr:row>49</xdr:row>
      <xdr:rowOff>111481</xdr:rowOff>
    </xdr:to>
    <xdr:sp macro="" textlink="">
      <xdr:nvSpPr>
        <xdr:cNvPr id="6" name="Object 14" hidden="1">
          <a:extLst>
            <a:ext uri="{63B3BB69-23CF-44E3-9099-C40C66FF867C}">
              <a14:compatExt xmlns:a14="http://schemas.microsoft.com/office/drawing/2010/main" spid="_x0000_s28686"/>
            </a:ext>
            <a:ext uri="{FF2B5EF4-FFF2-40B4-BE49-F238E27FC236}">
              <a16:creationId xmlns:a16="http://schemas.microsoft.com/office/drawing/2014/main" id="{6E3AF7AC-1E97-47AA-B9BB-589120B7C127}"/>
            </a:ext>
          </a:extLst>
        </xdr:cNvPr>
        <xdr:cNvSpPr/>
      </xdr:nvSpPr>
      <xdr:spPr bwMode="auto">
        <a:xfrm>
          <a:off x="10674350" y="59753500"/>
          <a:ext cx="4069945" cy="14856181"/>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4</xdr:col>
      <xdr:colOff>6178550</xdr:colOff>
      <xdr:row>44</xdr:row>
      <xdr:rowOff>304800</xdr:rowOff>
    </xdr:from>
    <xdr:to>
      <xdr:col>6</xdr:col>
      <xdr:colOff>2533544</xdr:colOff>
      <xdr:row>50</xdr:row>
      <xdr:rowOff>1533127</xdr:rowOff>
    </xdr:to>
    <xdr:sp macro="" textlink="">
      <xdr:nvSpPr>
        <xdr:cNvPr id="7" name="Object 14" hidden="1">
          <a:extLst>
            <a:ext uri="{63B3BB69-23CF-44E3-9099-C40C66FF867C}">
              <a14:compatExt xmlns:a14="http://schemas.microsoft.com/office/drawing/2010/main" spid="_x0000_s28686"/>
            </a:ext>
            <a:ext uri="{FF2B5EF4-FFF2-40B4-BE49-F238E27FC236}">
              <a16:creationId xmlns:a16="http://schemas.microsoft.com/office/drawing/2014/main" id="{F027E90C-92B7-4368-969A-0E465A4408D8}"/>
            </a:ext>
          </a:extLst>
        </xdr:cNvPr>
        <xdr:cNvSpPr/>
      </xdr:nvSpPr>
      <xdr:spPr bwMode="auto">
        <a:xfrm>
          <a:off x="10674350" y="59753500"/>
          <a:ext cx="4508394" cy="1955442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oneCellAnchor>
    <xdr:from>
      <xdr:col>4</xdr:col>
      <xdr:colOff>6178550</xdr:colOff>
      <xdr:row>45</xdr:row>
      <xdr:rowOff>304800</xdr:rowOff>
    </xdr:from>
    <xdr:ext cx="3745372" cy="1265507"/>
    <xdr:sp macro="" textlink="">
      <xdr:nvSpPr>
        <xdr:cNvPr id="8" name="Object 14" hidden="1">
          <a:extLst>
            <a:ext uri="{63B3BB69-23CF-44E3-9099-C40C66FF867C}">
              <a14:compatExt xmlns:a14="http://schemas.microsoft.com/office/drawing/2010/main" spid="_x0000_s28686"/>
            </a:ext>
            <a:ext uri="{FF2B5EF4-FFF2-40B4-BE49-F238E27FC236}">
              <a16:creationId xmlns:a16="http://schemas.microsoft.com/office/drawing/2014/main" id="{6852E9D9-902B-402A-B108-D8E6049AC6CC}"/>
            </a:ext>
          </a:extLst>
        </xdr:cNvPr>
        <xdr:cNvSpPr/>
      </xdr:nvSpPr>
      <xdr:spPr bwMode="auto">
        <a:xfrm>
          <a:off x="10674350" y="60058300"/>
          <a:ext cx="3745372" cy="126550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twoCellAnchor editAs="oneCell">
    <xdr:from>
      <xdr:col>4</xdr:col>
      <xdr:colOff>6178550</xdr:colOff>
      <xdr:row>44</xdr:row>
      <xdr:rowOff>304800</xdr:rowOff>
    </xdr:from>
    <xdr:to>
      <xdr:col>6</xdr:col>
      <xdr:colOff>2533544</xdr:colOff>
      <xdr:row>51</xdr:row>
      <xdr:rowOff>607876</xdr:rowOff>
    </xdr:to>
    <xdr:sp macro="" textlink="">
      <xdr:nvSpPr>
        <xdr:cNvPr id="9" name="Object 14" hidden="1">
          <a:extLst>
            <a:ext uri="{63B3BB69-23CF-44E3-9099-C40C66FF867C}">
              <a14:compatExt xmlns:a14="http://schemas.microsoft.com/office/drawing/2010/main" spid="_x0000_s28686"/>
            </a:ext>
            <a:ext uri="{FF2B5EF4-FFF2-40B4-BE49-F238E27FC236}">
              <a16:creationId xmlns:a16="http://schemas.microsoft.com/office/drawing/2014/main" id="{E65D8F18-88A1-49C6-9A2B-FAC5F71E0F9C}"/>
            </a:ext>
          </a:extLst>
        </xdr:cNvPr>
        <xdr:cNvSpPr/>
      </xdr:nvSpPr>
      <xdr:spPr bwMode="auto">
        <a:xfrm>
          <a:off x="10674350" y="59753500"/>
          <a:ext cx="4508394" cy="21905776"/>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oneCellAnchor>
    <xdr:from>
      <xdr:col>4</xdr:col>
      <xdr:colOff>6178550</xdr:colOff>
      <xdr:row>52</xdr:row>
      <xdr:rowOff>0</xdr:rowOff>
    </xdr:from>
    <xdr:ext cx="847248" cy="618127"/>
    <xdr:sp macro="" textlink="">
      <xdr:nvSpPr>
        <xdr:cNvPr id="10" name="Object 14" hidden="1">
          <a:extLst>
            <a:ext uri="{63B3BB69-23CF-44E3-9099-C40C66FF867C}">
              <a14:compatExt xmlns:a14="http://schemas.microsoft.com/office/drawing/2010/main" spid="_x0000_s28686"/>
            </a:ext>
            <a:ext uri="{FF2B5EF4-FFF2-40B4-BE49-F238E27FC236}">
              <a16:creationId xmlns:a16="http://schemas.microsoft.com/office/drawing/2014/main" id="{F510F00A-B257-487D-8095-F496B6A54F77}"/>
            </a:ext>
          </a:extLst>
        </xdr:cNvPr>
        <xdr:cNvSpPr/>
      </xdr:nvSpPr>
      <xdr:spPr bwMode="auto">
        <a:xfrm>
          <a:off x="10674350" y="82962750"/>
          <a:ext cx="847248" cy="61812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4</xdr:col>
      <xdr:colOff>6178550</xdr:colOff>
      <xdr:row>51</xdr:row>
      <xdr:rowOff>0</xdr:rowOff>
    </xdr:from>
    <xdr:ext cx="847248" cy="618127"/>
    <xdr:sp macro="" textlink="">
      <xdr:nvSpPr>
        <xdr:cNvPr id="11" name="Object 14" hidden="1">
          <a:extLst>
            <a:ext uri="{63B3BB69-23CF-44E3-9099-C40C66FF867C}">
              <a14:compatExt xmlns:a14="http://schemas.microsoft.com/office/drawing/2010/main" spid="_x0000_s28686"/>
            </a:ext>
            <a:ext uri="{FF2B5EF4-FFF2-40B4-BE49-F238E27FC236}">
              <a16:creationId xmlns:a16="http://schemas.microsoft.com/office/drawing/2014/main" id="{C71C04CB-6CA3-4489-BBE5-B11A2CB0296E}"/>
            </a:ext>
          </a:extLst>
        </xdr:cNvPr>
        <xdr:cNvSpPr/>
      </xdr:nvSpPr>
      <xdr:spPr bwMode="auto">
        <a:xfrm>
          <a:off x="10672082" y="82132714"/>
          <a:ext cx="847248" cy="61812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160545</xdr:colOff>
      <xdr:row>0</xdr:row>
      <xdr:rowOff>107846</xdr:rowOff>
    </xdr:from>
    <xdr:to>
      <xdr:col>3</xdr:col>
      <xdr:colOff>1277</xdr:colOff>
      <xdr:row>2</xdr:row>
      <xdr:rowOff>450746</xdr:rowOff>
    </xdr:to>
    <xdr:pic>
      <xdr:nvPicPr>
        <xdr:cNvPr id="2" name="Picture 1">
          <a:extLst>
            <a:ext uri="{FF2B5EF4-FFF2-40B4-BE49-F238E27FC236}">
              <a16:creationId xmlns:a16="http://schemas.microsoft.com/office/drawing/2014/main" id="{321F6A03-8629-40B6-9470-16AA89B0099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462" t="9741" r="5197" b="9901"/>
        <a:stretch/>
      </xdr:blipFill>
      <xdr:spPr>
        <a:xfrm>
          <a:off x="163720" y="104671"/>
          <a:ext cx="2266432" cy="962025"/>
        </a:xfrm>
        <a:prstGeom prst="rect">
          <a:avLst/>
        </a:prstGeom>
      </xdr:spPr>
    </xdr:pic>
    <xdr:clientData/>
  </xdr:twoCellAnchor>
  <xdr:twoCellAnchor editAs="oneCell">
    <xdr:from>
      <xdr:col>3</xdr:col>
      <xdr:colOff>9525</xdr:colOff>
      <xdr:row>2</xdr:row>
      <xdr:rowOff>152400</xdr:rowOff>
    </xdr:from>
    <xdr:to>
      <xdr:col>3</xdr:col>
      <xdr:colOff>2336799</xdr:colOff>
      <xdr:row>2</xdr:row>
      <xdr:rowOff>601133</xdr:rowOff>
    </xdr:to>
    <xdr:pic>
      <xdr:nvPicPr>
        <xdr:cNvPr id="3" name="Picture 2">
          <a:extLst>
            <a:ext uri="{FF2B5EF4-FFF2-40B4-BE49-F238E27FC236}">
              <a16:creationId xmlns:a16="http://schemas.microsoft.com/office/drawing/2014/main" id="{97319899-DE49-41F9-B58E-6F7C2774BC3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629" t="20981" r="4597" b="20495"/>
        <a:stretch/>
      </xdr:blipFill>
      <xdr:spPr>
        <a:xfrm>
          <a:off x="2435225" y="771525"/>
          <a:ext cx="2327274" cy="44555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0D1FA-F484-42DC-887B-80C05A5B466E}">
  <sheetPr>
    <tabColor rgb="FF002060"/>
    <pageSetUpPr fitToPage="1"/>
  </sheetPr>
  <dimension ref="B1:K44"/>
  <sheetViews>
    <sheetView showGridLines="0" tabSelected="1" zoomScale="76" zoomScaleNormal="130" workbookViewId="0">
      <selection activeCell="F3" sqref="F3:K3"/>
    </sheetView>
  </sheetViews>
  <sheetFormatPr defaultColWidth="8.54296875" defaultRowHeight="0" customHeight="1" zeroHeight="1" x14ac:dyDescent="0.35"/>
  <cols>
    <col min="1" max="1" width="1.81640625" style="7" customWidth="1"/>
    <col min="2" max="2" width="12.54296875" style="7" customWidth="1"/>
    <col min="3" max="3" width="36.7265625" style="23" customWidth="1"/>
    <col min="4" max="5" width="20.54296875" style="23" customWidth="1"/>
    <col min="6" max="6" width="24.81640625" style="7" customWidth="1"/>
    <col min="7" max="7" width="16.453125" style="107" customWidth="1"/>
    <col min="8" max="10" width="16.453125" style="23" customWidth="1"/>
    <col min="11" max="11" width="41" style="23" customWidth="1"/>
    <col min="12" max="16384" width="8.54296875" style="7"/>
  </cols>
  <sheetData>
    <row r="1" spans="2:11" ht="21.5" x14ac:dyDescent="0.35">
      <c r="G1" s="7"/>
    </row>
    <row r="2" spans="2:11" ht="27.5" x14ac:dyDescent="0.35">
      <c r="B2" s="5" t="s">
        <v>695</v>
      </c>
      <c r="G2" s="7"/>
    </row>
    <row r="3" spans="2:11" ht="21.75" customHeight="1" x14ac:dyDescent="0.35">
      <c r="B3" s="6" t="s">
        <v>693</v>
      </c>
      <c r="D3" s="110"/>
      <c r="E3" s="110"/>
      <c r="F3" s="110"/>
      <c r="G3" s="110"/>
      <c r="H3" s="110"/>
      <c r="I3" s="110"/>
      <c r="J3" s="110"/>
      <c r="K3" s="110"/>
    </row>
    <row r="4" spans="2:11" ht="21" customHeight="1" x14ac:dyDescent="0.35">
      <c r="D4" s="110"/>
      <c r="E4" s="110"/>
      <c r="F4" s="110"/>
      <c r="G4" s="110"/>
      <c r="H4" s="110"/>
      <c r="I4" s="110"/>
      <c r="J4" s="110"/>
      <c r="K4" s="110"/>
    </row>
    <row r="5" spans="2:11" ht="21" customHeight="1" x14ac:dyDescent="0.35">
      <c r="B5" s="111" t="s">
        <v>699</v>
      </c>
      <c r="C5" s="111"/>
      <c r="D5" s="111"/>
      <c r="E5" s="111"/>
      <c r="F5" s="111"/>
      <c r="G5" s="111"/>
      <c r="H5" s="111"/>
      <c r="I5" s="111"/>
      <c r="J5" s="111"/>
      <c r="K5" s="111"/>
    </row>
    <row r="6" spans="2:11" ht="22.9" customHeight="1" x14ac:dyDescent="0.35">
      <c r="B6" s="111"/>
      <c r="C6" s="111"/>
      <c r="D6" s="111"/>
      <c r="E6" s="111"/>
      <c r="F6" s="111"/>
      <c r="G6" s="111"/>
      <c r="H6" s="111"/>
      <c r="I6" s="111"/>
      <c r="J6" s="111"/>
      <c r="K6" s="111"/>
    </row>
    <row r="7" spans="2:11" s="23" customFormat="1" ht="21" customHeight="1" x14ac:dyDescent="0.35">
      <c r="B7" s="111"/>
      <c r="C7" s="111"/>
      <c r="D7" s="111"/>
      <c r="E7" s="111"/>
      <c r="F7" s="111"/>
      <c r="G7" s="111"/>
      <c r="H7" s="111"/>
      <c r="I7" s="111"/>
      <c r="J7" s="111"/>
      <c r="K7" s="111"/>
    </row>
    <row r="8" spans="2:11" s="23" customFormat="1" ht="21" customHeight="1" x14ac:dyDescent="0.35">
      <c r="B8" s="111"/>
      <c r="C8" s="111"/>
      <c r="D8" s="111"/>
      <c r="E8" s="111"/>
      <c r="F8" s="111"/>
      <c r="G8" s="111"/>
      <c r="H8" s="111"/>
      <c r="I8" s="111"/>
      <c r="J8" s="111"/>
      <c r="K8" s="111"/>
    </row>
    <row r="9" spans="2:11" s="23" customFormat="1" ht="21" customHeight="1" x14ac:dyDescent="0.35">
      <c r="B9" s="111"/>
      <c r="C9" s="111"/>
      <c r="D9" s="111"/>
      <c r="E9" s="111"/>
      <c r="F9" s="111"/>
      <c r="G9" s="111"/>
      <c r="H9" s="111"/>
      <c r="I9" s="111"/>
      <c r="J9" s="111"/>
      <c r="K9" s="111"/>
    </row>
    <row r="10" spans="2:11" s="23" customFormat="1" ht="21" customHeight="1" x14ac:dyDescent="0.35">
      <c r="B10" s="111"/>
      <c r="C10" s="111"/>
      <c r="D10" s="111"/>
      <c r="E10" s="111"/>
      <c r="F10" s="111"/>
      <c r="G10" s="111"/>
      <c r="H10" s="111"/>
      <c r="I10" s="111"/>
      <c r="J10" s="111"/>
      <c r="K10" s="111"/>
    </row>
    <row r="11" spans="2:11" s="23" customFormat="1" ht="21" customHeight="1" x14ac:dyDescent="0.35">
      <c r="B11" s="111"/>
      <c r="C11" s="111"/>
      <c r="D11" s="111"/>
      <c r="E11" s="111"/>
      <c r="F11" s="111"/>
      <c r="G11" s="111"/>
      <c r="H11" s="111"/>
      <c r="I11" s="111"/>
      <c r="J11" s="111"/>
      <c r="K11" s="111"/>
    </row>
    <row r="12" spans="2:11" s="23" customFormat="1" ht="21" customHeight="1" x14ac:dyDescent="0.35">
      <c r="B12" s="111"/>
      <c r="C12" s="111"/>
      <c r="D12" s="111"/>
      <c r="E12" s="111"/>
      <c r="F12" s="111"/>
      <c r="G12" s="111"/>
      <c r="H12" s="111"/>
      <c r="I12" s="111"/>
      <c r="J12" s="111"/>
      <c r="K12" s="111"/>
    </row>
    <row r="13" spans="2:11" s="23" customFormat="1" ht="21" customHeight="1" x14ac:dyDescent="0.35">
      <c r="B13" s="111"/>
      <c r="C13" s="111"/>
      <c r="D13" s="111"/>
      <c r="E13" s="111"/>
      <c r="F13" s="111"/>
      <c r="G13" s="111"/>
      <c r="H13" s="111"/>
      <c r="I13" s="111"/>
      <c r="J13" s="111"/>
      <c r="K13" s="111"/>
    </row>
    <row r="14" spans="2:11" s="23" customFormat="1" ht="21" customHeight="1" x14ac:dyDescent="0.35">
      <c r="B14" s="111"/>
      <c r="C14" s="111"/>
      <c r="D14" s="111"/>
      <c r="E14" s="111"/>
      <c r="F14" s="111"/>
      <c r="G14" s="111"/>
      <c r="H14" s="111"/>
      <c r="I14" s="111"/>
      <c r="J14" s="111"/>
      <c r="K14" s="111"/>
    </row>
    <row r="15" spans="2:11" s="23" customFormat="1" ht="21" customHeight="1" x14ac:dyDescent="0.35">
      <c r="B15" s="111"/>
      <c r="C15" s="111"/>
      <c r="D15" s="111"/>
      <c r="E15" s="111"/>
      <c r="F15" s="111"/>
      <c r="G15" s="111"/>
      <c r="H15" s="111"/>
      <c r="I15" s="111"/>
      <c r="J15" s="111"/>
      <c r="K15" s="111"/>
    </row>
    <row r="16" spans="2:11" ht="21" customHeight="1" x14ac:dyDescent="0.35">
      <c r="B16" s="111"/>
      <c r="C16" s="111"/>
      <c r="D16" s="111"/>
      <c r="E16" s="111"/>
      <c r="F16" s="111"/>
      <c r="G16" s="111"/>
      <c r="H16" s="111"/>
      <c r="I16" s="111"/>
      <c r="J16" s="111"/>
      <c r="K16" s="111"/>
    </row>
    <row r="17" spans="2:11" ht="21" customHeight="1" x14ac:dyDescent="0.35">
      <c r="B17" s="111"/>
      <c r="C17" s="111"/>
      <c r="D17" s="111"/>
      <c r="E17" s="111"/>
      <c r="F17" s="111"/>
      <c r="G17" s="111"/>
      <c r="H17" s="111"/>
      <c r="I17" s="111"/>
      <c r="J17" s="111"/>
      <c r="K17" s="111"/>
    </row>
    <row r="18" spans="2:11" ht="21" customHeight="1" x14ac:dyDescent="0.35">
      <c r="B18" s="111"/>
      <c r="C18" s="111"/>
      <c r="D18" s="111"/>
      <c r="E18" s="111"/>
      <c r="F18" s="111"/>
      <c r="G18" s="111"/>
      <c r="H18" s="111"/>
      <c r="I18" s="111"/>
      <c r="J18" s="111"/>
      <c r="K18" s="111"/>
    </row>
    <row r="19" spans="2:11" ht="21" customHeight="1" x14ac:dyDescent="0.35">
      <c r="B19" s="111"/>
      <c r="C19" s="111"/>
      <c r="D19" s="111"/>
      <c r="E19" s="111"/>
      <c r="F19" s="111"/>
      <c r="G19" s="111"/>
      <c r="H19" s="111"/>
      <c r="I19" s="111"/>
      <c r="J19" s="111"/>
      <c r="K19" s="111"/>
    </row>
    <row r="20" spans="2:11" ht="21" customHeight="1" x14ac:dyDescent="0.35">
      <c r="B20" s="111"/>
      <c r="C20" s="111"/>
      <c r="D20" s="111"/>
      <c r="E20" s="111"/>
      <c r="F20" s="111"/>
      <c r="G20" s="111"/>
      <c r="H20" s="111"/>
      <c r="I20" s="111"/>
      <c r="J20" s="111"/>
      <c r="K20" s="111"/>
    </row>
    <row r="21" spans="2:11" ht="21" customHeight="1" x14ac:dyDescent="0.35">
      <c r="B21" s="111"/>
      <c r="C21" s="111"/>
      <c r="D21" s="111"/>
      <c r="E21" s="111"/>
      <c r="F21" s="111"/>
      <c r="G21" s="111"/>
      <c r="H21" s="111"/>
      <c r="I21" s="111"/>
      <c r="J21" s="111"/>
      <c r="K21" s="111"/>
    </row>
    <row r="22" spans="2:11" ht="21" customHeight="1" x14ac:dyDescent="0.35">
      <c r="B22" s="111"/>
      <c r="C22" s="111"/>
      <c r="D22" s="111"/>
      <c r="E22" s="111"/>
      <c r="F22" s="111"/>
      <c r="G22" s="111"/>
      <c r="H22" s="111"/>
      <c r="I22" s="111"/>
      <c r="J22" s="111"/>
      <c r="K22" s="111"/>
    </row>
    <row r="23" spans="2:11" ht="21" customHeight="1" x14ac:dyDescent="0.35">
      <c r="B23" s="111"/>
      <c r="C23" s="111"/>
      <c r="D23" s="111"/>
      <c r="E23" s="111"/>
      <c r="F23" s="111"/>
      <c r="G23" s="111"/>
      <c r="H23" s="111"/>
      <c r="I23" s="111"/>
      <c r="J23" s="111"/>
      <c r="K23" s="111"/>
    </row>
    <row r="24" spans="2:11" ht="21" customHeight="1" x14ac:dyDescent="0.35">
      <c r="B24" s="111"/>
      <c r="C24" s="111"/>
      <c r="D24" s="111"/>
      <c r="E24" s="111"/>
      <c r="F24" s="111"/>
      <c r="G24" s="111"/>
      <c r="H24" s="111"/>
      <c r="I24" s="111"/>
      <c r="J24" s="111"/>
      <c r="K24" s="111"/>
    </row>
    <row r="25" spans="2:11" ht="21" customHeight="1" x14ac:dyDescent="0.35">
      <c r="B25" s="111"/>
      <c r="C25" s="111"/>
      <c r="D25" s="111"/>
      <c r="E25" s="111"/>
      <c r="F25" s="111"/>
      <c r="G25" s="111"/>
      <c r="H25" s="111"/>
      <c r="I25" s="111"/>
      <c r="J25" s="111"/>
      <c r="K25" s="111"/>
    </row>
    <row r="26" spans="2:11" ht="21" customHeight="1" x14ac:dyDescent="0.35">
      <c r="B26" s="111"/>
      <c r="C26" s="111"/>
      <c r="D26" s="111"/>
      <c r="E26" s="111"/>
      <c r="F26" s="111"/>
      <c r="G26" s="111"/>
      <c r="H26" s="111"/>
      <c r="I26" s="111"/>
      <c r="J26" s="111"/>
      <c r="K26" s="111"/>
    </row>
    <row r="27" spans="2:11" ht="21" customHeight="1" x14ac:dyDescent="0.35">
      <c r="B27" s="111"/>
      <c r="C27" s="111"/>
      <c r="D27" s="111"/>
      <c r="E27" s="111"/>
      <c r="F27" s="111"/>
      <c r="G27" s="111"/>
      <c r="H27" s="111"/>
      <c r="I27" s="111"/>
      <c r="J27" s="111"/>
      <c r="K27" s="111"/>
    </row>
    <row r="28" spans="2:11" ht="21" customHeight="1" x14ac:dyDescent="0.35">
      <c r="B28" s="111"/>
      <c r="C28" s="111"/>
      <c r="D28" s="111"/>
      <c r="E28" s="111"/>
      <c r="F28" s="111"/>
      <c r="G28" s="111"/>
      <c r="H28" s="111"/>
      <c r="I28" s="111"/>
      <c r="J28" s="111"/>
      <c r="K28" s="111"/>
    </row>
    <row r="29" spans="2:11" ht="21" customHeight="1" x14ac:dyDescent="0.35">
      <c r="B29" s="111"/>
      <c r="C29" s="111"/>
      <c r="D29" s="111"/>
      <c r="E29" s="111"/>
      <c r="F29" s="111"/>
      <c r="G29" s="111"/>
      <c r="H29" s="111"/>
      <c r="I29" s="111"/>
      <c r="J29" s="111"/>
      <c r="K29" s="111"/>
    </row>
    <row r="30" spans="2:11" ht="21" customHeight="1" x14ac:dyDescent="0.35">
      <c r="B30" s="111"/>
      <c r="C30" s="111"/>
      <c r="D30" s="111"/>
      <c r="E30" s="111"/>
      <c r="F30" s="111"/>
      <c r="G30" s="111"/>
      <c r="H30" s="111"/>
      <c r="I30" s="111"/>
      <c r="J30" s="111"/>
      <c r="K30" s="111"/>
    </row>
    <row r="31" spans="2:11" ht="21" customHeight="1" x14ac:dyDescent="0.35">
      <c r="B31" s="111"/>
      <c r="C31" s="111"/>
      <c r="D31" s="111"/>
      <c r="E31" s="111"/>
      <c r="F31" s="111"/>
      <c r="G31" s="111"/>
      <c r="H31" s="111"/>
      <c r="I31" s="111"/>
      <c r="J31" s="111"/>
      <c r="K31" s="111"/>
    </row>
    <row r="32" spans="2:11" ht="21" customHeight="1" x14ac:dyDescent="0.35">
      <c r="E32" s="7"/>
      <c r="F32" s="107"/>
      <c r="G32" s="23"/>
    </row>
    <row r="33" spans="5:7" ht="21" customHeight="1" x14ac:dyDescent="0.35">
      <c r="E33" s="7"/>
      <c r="F33" s="23"/>
      <c r="G33" s="23"/>
    </row>
    <row r="34" spans="5:7" ht="21" customHeight="1" x14ac:dyDescent="0.35">
      <c r="E34" s="7"/>
      <c r="F34" s="23"/>
      <c r="G34" s="23"/>
    </row>
    <row r="35" spans="5:7" ht="21" customHeight="1" x14ac:dyDescent="0.35">
      <c r="E35" s="7"/>
      <c r="F35" s="23"/>
      <c r="G35" s="23"/>
    </row>
    <row r="36" spans="5:7" ht="21" customHeight="1" x14ac:dyDescent="0.35">
      <c r="E36" s="7"/>
      <c r="F36" s="23"/>
      <c r="G36" s="23"/>
    </row>
    <row r="37" spans="5:7" ht="21" customHeight="1" x14ac:dyDescent="0.35">
      <c r="E37" s="7"/>
      <c r="F37" s="23"/>
      <c r="G37" s="23"/>
    </row>
    <row r="38" spans="5:7" ht="21" customHeight="1" x14ac:dyDescent="0.35">
      <c r="E38" s="7"/>
      <c r="F38" s="23"/>
      <c r="G38" s="23"/>
    </row>
    <row r="39" spans="5:7" ht="21" customHeight="1" x14ac:dyDescent="0.35">
      <c r="E39" s="7"/>
      <c r="F39" s="23"/>
      <c r="G39" s="23"/>
    </row>
    <row r="40" spans="5:7" ht="0" hidden="1" customHeight="1" x14ac:dyDescent="0.35"/>
    <row r="41" spans="5:7" ht="0" hidden="1" customHeight="1" x14ac:dyDescent="0.35"/>
    <row r="42" spans="5:7" ht="0" hidden="1" customHeight="1" x14ac:dyDescent="0.35"/>
    <row r="43" spans="5:7" ht="0" hidden="1" customHeight="1" x14ac:dyDescent="0.35"/>
    <row r="44" spans="5:7" ht="0" hidden="1" customHeight="1" x14ac:dyDescent="0.35"/>
  </sheetData>
  <mergeCells count="5">
    <mergeCell ref="D3:E3"/>
    <mergeCell ref="F3:K3"/>
    <mergeCell ref="D4:E4"/>
    <mergeCell ref="F4:K4"/>
    <mergeCell ref="B5:K31"/>
  </mergeCells>
  <pageMargins left="0.25" right="0.25" top="0.75" bottom="0.75" header="0.3" footer="0.3"/>
  <pageSetup paperSize="9" scale="34" fitToHeight="0" orientation="landscape" r:id="rId1"/>
  <headerFooter>
    <oddFooter>&amp;L_x000D_&amp;1#&amp;"Calibri"&amp;8&amp;K0000FF Confidential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B64"/>
  <sheetViews>
    <sheetView zoomScale="60" zoomScaleNormal="60" zoomScaleSheetLayoutView="100" workbookViewId="0">
      <pane xSplit="4" ySplit="1" topLeftCell="E51" activePane="bottomRight" state="frozen"/>
      <selection pane="topRight" activeCell="E1" sqref="E1"/>
      <selection pane="bottomLeft" activeCell="A12" sqref="A12"/>
      <selection pane="bottomRight" activeCell="E53" sqref="E53"/>
    </sheetView>
  </sheetViews>
  <sheetFormatPr defaultColWidth="0" defaultRowHeight="21.5" zeroHeight="1" x14ac:dyDescent="0.35"/>
  <cols>
    <col min="1" max="1" width="17.26953125" style="1" customWidth="1"/>
    <col min="2" max="3" width="11.1796875" style="1" customWidth="1"/>
    <col min="4" max="4" width="24.7265625" style="2" customWidth="1"/>
    <col min="5" max="5" width="98.453125" style="2" customWidth="1"/>
    <col min="6" max="6" width="18.26953125" style="2" bestFit="1" customWidth="1"/>
    <col min="7" max="7" width="57.1796875" style="2" customWidth="1"/>
    <col min="8" max="10" width="18.81640625" style="2" customWidth="1"/>
    <col min="11" max="11" width="46.453125" style="2" customWidth="1"/>
    <col min="12" max="12" width="13" style="2" customWidth="1"/>
    <col min="13" max="13" width="23.1796875" style="2" customWidth="1"/>
    <col min="14" max="14" width="18.453125" style="2" customWidth="1"/>
    <col min="15" max="16" width="8.54296875" style="1" customWidth="1"/>
    <col min="17" max="77" width="8.54296875" style="1" hidden="1" customWidth="1"/>
    <col min="78" max="80" width="0" style="1" hidden="1" customWidth="1"/>
    <col min="81" max="16384" width="8.54296875" style="1" hidden="1"/>
  </cols>
  <sheetData>
    <row r="1" spans="2:20" x14ac:dyDescent="0.35"/>
    <row r="2" spans="2:20" ht="27.5" x14ac:dyDescent="0.35">
      <c r="B2" s="5" t="s">
        <v>695</v>
      </c>
      <c r="C2" s="108"/>
    </row>
    <row r="3" spans="2:20" ht="23" x14ac:dyDescent="0.35">
      <c r="B3" s="6" t="s">
        <v>0</v>
      </c>
      <c r="C3" s="109"/>
    </row>
    <row r="4" spans="2:20" x14ac:dyDescent="0.35">
      <c r="B4" s="1" t="s">
        <v>1</v>
      </c>
    </row>
    <row r="5" spans="2:20" x14ac:dyDescent="0.35">
      <c r="B5" s="1" t="s">
        <v>2</v>
      </c>
    </row>
    <row r="6" spans="2:20" x14ac:dyDescent="0.35">
      <c r="B6" s="1" t="s">
        <v>3</v>
      </c>
    </row>
    <row r="7" spans="2:20" x14ac:dyDescent="0.35">
      <c r="B7" s="1" t="s">
        <v>4</v>
      </c>
    </row>
    <row r="8" spans="2:20" x14ac:dyDescent="0.35">
      <c r="B8" s="1" t="s">
        <v>5</v>
      </c>
    </row>
    <row r="9" spans="2:20" x14ac:dyDescent="0.35">
      <c r="B9" s="1" t="s">
        <v>6</v>
      </c>
    </row>
    <row r="10" spans="2:20" x14ac:dyDescent="0.35"/>
    <row r="11" spans="2:20" s="7" customFormat="1" ht="74" x14ac:dyDescent="0.35">
      <c r="B11" s="8" t="s">
        <v>7</v>
      </c>
      <c r="C11" s="8" t="s">
        <v>125</v>
      </c>
      <c r="D11" s="8" t="s">
        <v>8</v>
      </c>
      <c r="E11" s="8" t="s">
        <v>9</v>
      </c>
      <c r="F11" s="8" t="s">
        <v>10</v>
      </c>
      <c r="G11" s="8" t="s">
        <v>11</v>
      </c>
      <c r="H11" s="8" t="s">
        <v>12</v>
      </c>
      <c r="I11" s="8" t="s">
        <v>13</v>
      </c>
      <c r="J11" s="8" t="s">
        <v>14</v>
      </c>
      <c r="K11" s="8" t="s">
        <v>15</v>
      </c>
      <c r="L11" s="8" t="s">
        <v>16</v>
      </c>
      <c r="M11" s="8" t="s">
        <v>17</v>
      </c>
      <c r="O11" s="1"/>
      <c r="P11" s="1"/>
      <c r="Q11" s="10"/>
      <c r="R11" s="9">
        <v>3</v>
      </c>
      <c r="T11" s="11" t="s">
        <v>18</v>
      </c>
    </row>
    <row r="12" spans="2:20" s="7" customFormat="1" ht="129" x14ac:dyDescent="0.35">
      <c r="B12" s="20">
        <v>1.1000000000000001</v>
      </c>
      <c r="C12" s="20" t="s">
        <v>126</v>
      </c>
      <c r="D12" s="12" t="s">
        <v>19</v>
      </c>
      <c r="E12" s="24" t="s">
        <v>20</v>
      </c>
      <c r="F12" s="12" t="s">
        <v>21</v>
      </c>
      <c r="G12" s="12" t="s">
        <v>22</v>
      </c>
      <c r="H12" s="12" t="s">
        <v>23</v>
      </c>
      <c r="I12" s="12" t="s">
        <v>24</v>
      </c>
      <c r="J12" s="25"/>
      <c r="K12" s="26"/>
      <c r="L12" s="26"/>
      <c r="M12" s="26"/>
      <c r="O12" s="1"/>
      <c r="P12" s="1"/>
      <c r="Q12" s="15"/>
      <c r="R12" s="14"/>
      <c r="T12" s="11">
        <f>O12+P12+R12</f>
        <v>0</v>
      </c>
    </row>
    <row r="13" spans="2:20" s="7" customFormat="1" ht="129" x14ac:dyDescent="0.35">
      <c r="B13" s="20">
        <v>1.2</v>
      </c>
      <c r="C13" s="20" t="s">
        <v>126</v>
      </c>
      <c r="D13" s="12" t="s">
        <v>19</v>
      </c>
      <c r="E13" s="24" t="s">
        <v>25</v>
      </c>
      <c r="F13" s="12" t="s">
        <v>21</v>
      </c>
      <c r="G13" s="12" t="s">
        <v>22</v>
      </c>
      <c r="H13" s="12" t="s">
        <v>23</v>
      </c>
      <c r="I13" s="12" t="s">
        <v>24</v>
      </c>
      <c r="J13" s="25"/>
      <c r="K13" s="26"/>
      <c r="L13" s="26"/>
      <c r="M13" s="26"/>
      <c r="O13" s="1"/>
      <c r="P13" s="1"/>
      <c r="Q13" s="15"/>
      <c r="R13" s="14"/>
      <c r="T13" s="11">
        <f t="shared" ref="T13:T51" si="0">O13+P13+R13</f>
        <v>0</v>
      </c>
    </row>
    <row r="14" spans="2:20" s="7" customFormat="1" x14ac:dyDescent="0.35">
      <c r="B14" s="20">
        <v>2.1</v>
      </c>
      <c r="C14" s="20" t="s">
        <v>126</v>
      </c>
      <c r="D14" s="12" t="s">
        <v>26</v>
      </c>
      <c r="E14" s="24" t="s">
        <v>27</v>
      </c>
      <c r="F14" s="12" t="s">
        <v>28</v>
      </c>
      <c r="G14" s="12" t="s">
        <v>28</v>
      </c>
      <c r="H14" s="12" t="s">
        <v>23</v>
      </c>
      <c r="I14" s="12" t="s">
        <v>24</v>
      </c>
      <c r="J14" s="26"/>
      <c r="K14" s="26"/>
      <c r="L14" s="26"/>
      <c r="M14" s="26"/>
      <c r="O14" s="1"/>
      <c r="P14" s="1"/>
      <c r="Q14" s="15"/>
      <c r="R14" s="14"/>
      <c r="T14" s="11">
        <f t="shared" si="0"/>
        <v>0</v>
      </c>
    </row>
    <row r="15" spans="2:20" s="7" customFormat="1" x14ac:dyDescent="0.35">
      <c r="B15" s="20">
        <v>2.2000000000000002</v>
      </c>
      <c r="C15" s="20" t="s">
        <v>126</v>
      </c>
      <c r="D15" s="12" t="s">
        <v>26</v>
      </c>
      <c r="E15" s="24" t="s">
        <v>29</v>
      </c>
      <c r="F15" s="12" t="s">
        <v>30</v>
      </c>
      <c r="G15" s="12" t="s">
        <v>31</v>
      </c>
      <c r="H15" s="12" t="s">
        <v>23</v>
      </c>
      <c r="I15" s="12" t="s">
        <v>24</v>
      </c>
      <c r="J15" s="26"/>
      <c r="K15" s="25"/>
      <c r="L15" s="22" t="str">
        <f>""&amp;(LEN(K15))&amp;"/500"</f>
        <v>0/500</v>
      </c>
      <c r="M15" s="26"/>
      <c r="O15" s="1"/>
      <c r="P15" s="1"/>
      <c r="Q15" s="16"/>
      <c r="R15" s="14"/>
      <c r="T15" s="11">
        <f t="shared" si="0"/>
        <v>0</v>
      </c>
    </row>
    <row r="16" spans="2:20" s="7" customFormat="1" x14ac:dyDescent="0.35">
      <c r="B16" s="20">
        <v>2.2999999999999998</v>
      </c>
      <c r="C16" s="20" t="s">
        <v>126</v>
      </c>
      <c r="D16" s="12" t="s">
        <v>26</v>
      </c>
      <c r="E16" s="27" t="s">
        <v>32</v>
      </c>
      <c r="F16" s="12" t="s">
        <v>30</v>
      </c>
      <c r="G16" s="12" t="s">
        <v>31</v>
      </c>
      <c r="H16" s="12" t="s">
        <v>23</v>
      </c>
      <c r="I16" s="12" t="s">
        <v>24</v>
      </c>
      <c r="J16" s="26"/>
      <c r="K16" s="25"/>
      <c r="L16" s="22" t="str">
        <f t="shared" ref="L16:L23" si="1">""&amp;(LEN(K16))&amp;"/500"</f>
        <v>0/500</v>
      </c>
      <c r="M16" s="26"/>
      <c r="O16" s="1"/>
      <c r="P16" s="1"/>
      <c r="Q16" s="15"/>
      <c r="R16" s="14"/>
      <c r="T16" s="11">
        <f t="shared" si="0"/>
        <v>0</v>
      </c>
    </row>
    <row r="17" spans="2:20" s="7" customFormat="1" x14ac:dyDescent="0.35">
      <c r="B17" s="20">
        <v>2.4</v>
      </c>
      <c r="C17" s="20" t="s">
        <v>126</v>
      </c>
      <c r="D17" s="12" t="s">
        <v>26</v>
      </c>
      <c r="E17" s="27" t="s">
        <v>33</v>
      </c>
      <c r="F17" s="12" t="s">
        <v>30</v>
      </c>
      <c r="G17" s="12" t="s">
        <v>31</v>
      </c>
      <c r="H17" s="12" t="s">
        <v>23</v>
      </c>
      <c r="I17" s="12" t="s">
        <v>24</v>
      </c>
      <c r="J17" s="26"/>
      <c r="K17" s="25"/>
      <c r="L17" s="22" t="str">
        <f t="shared" si="1"/>
        <v>0/500</v>
      </c>
      <c r="M17" s="26"/>
      <c r="O17" s="1"/>
      <c r="P17" s="1"/>
      <c r="Q17" s="16"/>
      <c r="R17" s="14"/>
      <c r="T17" s="11">
        <f t="shared" si="0"/>
        <v>0</v>
      </c>
    </row>
    <row r="18" spans="2:20" s="7" customFormat="1" ht="64.5" x14ac:dyDescent="0.35">
      <c r="B18" s="20">
        <v>2.5</v>
      </c>
      <c r="C18" s="20" t="s">
        <v>126</v>
      </c>
      <c r="D18" s="12" t="s">
        <v>26</v>
      </c>
      <c r="E18" s="27" t="s">
        <v>34</v>
      </c>
      <c r="F18" s="12" t="s">
        <v>30</v>
      </c>
      <c r="G18" s="12" t="s">
        <v>31</v>
      </c>
      <c r="H18" s="12" t="s">
        <v>23</v>
      </c>
      <c r="I18" s="12" t="s">
        <v>24</v>
      </c>
      <c r="J18" s="26"/>
      <c r="K18" s="25"/>
      <c r="L18" s="22" t="str">
        <f t="shared" si="1"/>
        <v>0/500</v>
      </c>
      <c r="M18" s="26"/>
      <c r="O18" s="1"/>
      <c r="P18" s="1"/>
      <c r="Q18" s="16"/>
      <c r="R18" s="14"/>
      <c r="T18" s="11">
        <f t="shared" si="0"/>
        <v>0</v>
      </c>
    </row>
    <row r="19" spans="2:20" s="7" customFormat="1" ht="129" x14ac:dyDescent="0.35">
      <c r="B19" s="20">
        <v>3.1</v>
      </c>
      <c r="C19" s="20" t="s">
        <v>126</v>
      </c>
      <c r="D19" s="12" t="s">
        <v>35</v>
      </c>
      <c r="E19" s="27" t="s">
        <v>36</v>
      </c>
      <c r="F19" s="12" t="s">
        <v>30</v>
      </c>
      <c r="G19" s="12" t="s">
        <v>31</v>
      </c>
      <c r="H19" s="12" t="s">
        <v>23</v>
      </c>
      <c r="I19" s="12" t="s">
        <v>24</v>
      </c>
      <c r="J19" s="25"/>
      <c r="K19" s="25" t="s">
        <v>37</v>
      </c>
      <c r="L19" s="22" t="str">
        <f t="shared" si="1"/>
        <v>30/500</v>
      </c>
      <c r="M19" s="26"/>
      <c r="O19" s="1"/>
      <c r="P19" s="1"/>
      <c r="Q19" s="15"/>
      <c r="R19" s="14"/>
      <c r="T19" s="11">
        <f t="shared" si="0"/>
        <v>0</v>
      </c>
    </row>
    <row r="20" spans="2:20" s="7" customFormat="1" ht="107.5" x14ac:dyDescent="0.35">
      <c r="B20" s="20">
        <v>3.2</v>
      </c>
      <c r="C20" s="20" t="s">
        <v>126</v>
      </c>
      <c r="D20" s="12" t="s">
        <v>35</v>
      </c>
      <c r="E20" s="27" t="s">
        <v>38</v>
      </c>
      <c r="F20" s="12" t="s">
        <v>30</v>
      </c>
      <c r="G20" s="12" t="s">
        <v>31</v>
      </c>
      <c r="H20" s="12" t="s">
        <v>23</v>
      </c>
      <c r="I20" s="12" t="s">
        <v>24</v>
      </c>
      <c r="J20" s="25"/>
      <c r="K20" s="25" t="s">
        <v>39</v>
      </c>
      <c r="L20" s="22" t="str">
        <f t="shared" si="1"/>
        <v>31/500</v>
      </c>
      <c r="M20" s="26"/>
      <c r="O20" s="1"/>
      <c r="P20" s="1"/>
      <c r="Q20" s="15"/>
      <c r="R20" s="14"/>
      <c r="T20" s="11">
        <f t="shared" si="0"/>
        <v>0</v>
      </c>
    </row>
    <row r="21" spans="2:20" s="7" customFormat="1" ht="107.5" x14ac:dyDescent="0.35">
      <c r="B21" s="20">
        <v>3.3</v>
      </c>
      <c r="C21" s="20" t="s">
        <v>126</v>
      </c>
      <c r="D21" s="12" t="s">
        <v>35</v>
      </c>
      <c r="E21" s="27" t="s">
        <v>40</v>
      </c>
      <c r="F21" s="12" t="s">
        <v>30</v>
      </c>
      <c r="G21" s="12" t="s">
        <v>31</v>
      </c>
      <c r="H21" s="12" t="s">
        <v>23</v>
      </c>
      <c r="I21" s="12" t="s">
        <v>24</v>
      </c>
      <c r="J21" s="25"/>
      <c r="K21" s="25" t="s">
        <v>39</v>
      </c>
      <c r="L21" s="22" t="str">
        <f t="shared" si="1"/>
        <v>31/500</v>
      </c>
      <c r="M21" s="26"/>
      <c r="O21" s="1"/>
      <c r="P21" s="1"/>
      <c r="Q21" s="15"/>
      <c r="R21" s="14"/>
      <c r="T21" s="11">
        <f t="shared" si="0"/>
        <v>0</v>
      </c>
    </row>
    <row r="22" spans="2:20" s="7" customFormat="1" ht="409.5" x14ac:dyDescent="0.35">
      <c r="B22" s="20">
        <v>3.4</v>
      </c>
      <c r="C22" s="20" t="s">
        <v>126</v>
      </c>
      <c r="D22" s="12" t="s">
        <v>35</v>
      </c>
      <c r="E22" s="28" t="s">
        <v>41</v>
      </c>
      <c r="F22" s="12" t="s">
        <v>21</v>
      </c>
      <c r="G22" s="12" t="s">
        <v>42</v>
      </c>
      <c r="H22" s="12" t="s">
        <v>23</v>
      </c>
      <c r="I22" s="12" t="s">
        <v>24</v>
      </c>
      <c r="J22" s="25"/>
      <c r="K22" s="26"/>
      <c r="L22" s="26"/>
      <c r="M22" s="26"/>
      <c r="O22" s="1"/>
      <c r="P22" s="1"/>
      <c r="Q22" s="15"/>
      <c r="R22" s="14"/>
      <c r="T22" s="11">
        <f t="shared" si="0"/>
        <v>0</v>
      </c>
    </row>
    <row r="23" spans="2:20" s="7" customFormat="1" ht="107.5" x14ac:dyDescent="0.35">
      <c r="B23" s="20">
        <v>3.5</v>
      </c>
      <c r="C23" s="20" t="s">
        <v>126</v>
      </c>
      <c r="D23" s="12" t="s">
        <v>35</v>
      </c>
      <c r="E23" s="27" t="s">
        <v>43</v>
      </c>
      <c r="F23" s="12" t="s">
        <v>30</v>
      </c>
      <c r="G23" s="12" t="s">
        <v>31</v>
      </c>
      <c r="H23" s="12" t="s">
        <v>23</v>
      </c>
      <c r="I23" s="12" t="s">
        <v>24</v>
      </c>
      <c r="J23" s="25"/>
      <c r="K23" s="25" t="s">
        <v>37</v>
      </c>
      <c r="L23" s="22" t="str">
        <f t="shared" si="1"/>
        <v>30/500</v>
      </c>
      <c r="M23" s="26"/>
      <c r="O23" s="1"/>
      <c r="P23" s="1"/>
      <c r="Q23" s="15"/>
      <c r="R23" s="14"/>
      <c r="T23" s="11"/>
    </row>
    <row r="24" spans="2:20" s="7" customFormat="1" ht="215" x14ac:dyDescent="0.35">
      <c r="B24" s="21">
        <v>4.0999999999999996</v>
      </c>
      <c r="C24" s="20" t="s">
        <v>126</v>
      </c>
      <c r="D24" s="12" t="s">
        <v>44</v>
      </c>
      <c r="E24" s="27" t="s">
        <v>45</v>
      </c>
      <c r="F24" s="12" t="s">
        <v>21</v>
      </c>
      <c r="G24" s="12" t="s">
        <v>46</v>
      </c>
      <c r="H24" s="12" t="s">
        <v>23</v>
      </c>
      <c r="I24" s="12" t="s">
        <v>24</v>
      </c>
      <c r="J24" s="25"/>
      <c r="K24" s="26"/>
      <c r="L24" s="26"/>
      <c r="M24" s="26"/>
      <c r="O24" s="1"/>
      <c r="P24" s="1"/>
      <c r="Q24" s="15"/>
      <c r="R24" s="14"/>
      <c r="T24" s="11">
        <f t="shared" si="0"/>
        <v>0</v>
      </c>
    </row>
    <row r="25" spans="2:20" s="7" customFormat="1" ht="344" x14ac:dyDescent="0.35">
      <c r="B25" s="20">
        <v>4.2</v>
      </c>
      <c r="C25" s="20" t="s">
        <v>126</v>
      </c>
      <c r="D25" s="12" t="s">
        <v>44</v>
      </c>
      <c r="E25" s="29" t="s">
        <v>47</v>
      </c>
      <c r="F25" s="12" t="s">
        <v>21</v>
      </c>
      <c r="G25" s="12" t="s">
        <v>48</v>
      </c>
      <c r="H25" s="12" t="s">
        <v>23</v>
      </c>
      <c r="I25" s="12" t="s">
        <v>24</v>
      </c>
      <c r="J25" s="26"/>
      <c r="K25" s="25"/>
      <c r="L25" s="26"/>
      <c r="M25" s="26"/>
      <c r="O25" s="1"/>
      <c r="P25" s="1"/>
      <c r="Q25" s="15"/>
      <c r="R25" s="14" t="str">
        <f>IF(M25&lt;&gt;"","0.333333333","0")</f>
        <v>0</v>
      </c>
      <c r="T25" s="11">
        <f t="shared" si="0"/>
        <v>0</v>
      </c>
    </row>
    <row r="26" spans="2:20" s="7" customFormat="1" ht="64.5" x14ac:dyDescent="0.35">
      <c r="B26" s="20">
        <v>5.0999999999999996</v>
      </c>
      <c r="C26" s="20" t="s">
        <v>126</v>
      </c>
      <c r="D26" s="12" t="s">
        <v>49</v>
      </c>
      <c r="E26" s="29" t="s">
        <v>50</v>
      </c>
      <c r="F26" s="12" t="s">
        <v>21</v>
      </c>
      <c r="G26" s="12" t="s">
        <v>22</v>
      </c>
      <c r="H26" s="12" t="s">
        <v>23</v>
      </c>
      <c r="I26" s="12" t="s">
        <v>24</v>
      </c>
      <c r="J26" s="25"/>
      <c r="K26" s="26"/>
      <c r="L26" s="26"/>
      <c r="M26" s="26"/>
      <c r="O26" s="1"/>
      <c r="P26" s="1"/>
      <c r="Q26" s="15"/>
      <c r="R26" s="14"/>
      <c r="T26" s="11">
        <f t="shared" si="0"/>
        <v>0</v>
      </c>
    </row>
    <row r="27" spans="2:20" s="7" customFormat="1" ht="86" x14ac:dyDescent="0.35">
      <c r="B27" s="20">
        <v>5.2</v>
      </c>
      <c r="C27" s="20" t="s">
        <v>126</v>
      </c>
      <c r="D27" s="12" t="s">
        <v>49</v>
      </c>
      <c r="E27" s="29" t="s">
        <v>51</v>
      </c>
      <c r="F27" s="12" t="s">
        <v>21</v>
      </c>
      <c r="G27" s="12" t="s">
        <v>52</v>
      </c>
      <c r="H27" s="12" t="s">
        <v>23</v>
      </c>
      <c r="I27" s="12" t="s">
        <v>53</v>
      </c>
      <c r="J27" s="25"/>
      <c r="K27" s="26"/>
      <c r="L27" s="26"/>
      <c r="M27" s="25"/>
      <c r="O27" s="1"/>
      <c r="P27" s="1"/>
      <c r="Q27" s="15"/>
      <c r="R27" s="13" t="str">
        <f t="shared" ref="R27:R29" si="2">IF(M27&lt;&gt;"","0.333333333","0")</f>
        <v>0</v>
      </c>
      <c r="T27" s="11">
        <f t="shared" si="0"/>
        <v>0</v>
      </c>
    </row>
    <row r="28" spans="2:20" s="7" customFormat="1" ht="279.5" x14ac:dyDescent="0.35">
      <c r="B28" s="20">
        <v>5.3</v>
      </c>
      <c r="C28" s="20" t="s">
        <v>126</v>
      </c>
      <c r="D28" s="12" t="s">
        <v>49</v>
      </c>
      <c r="E28" s="29" t="s">
        <v>54</v>
      </c>
      <c r="F28" s="12" t="s">
        <v>21</v>
      </c>
      <c r="G28" s="12" t="s">
        <v>55</v>
      </c>
      <c r="H28" s="12" t="s">
        <v>23</v>
      </c>
      <c r="I28" s="12" t="s">
        <v>53</v>
      </c>
      <c r="J28" s="25"/>
      <c r="K28" s="25"/>
      <c r="L28" s="22" t="str">
        <f>""&amp;(LEN(K28))&amp;"/3000"</f>
        <v>0/3000</v>
      </c>
      <c r="M28" s="25"/>
      <c r="O28" s="1"/>
      <c r="P28" s="1"/>
      <c r="Q28" s="15"/>
      <c r="R28" s="13" t="str">
        <f t="shared" si="2"/>
        <v>0</v>
      </c>
      <c r="T28" s="11">
        <f t="shared" si="0"/>
        <v>0</v>
      </c>
    </row>
    <row r="29" spans="2:20" s="7" customFormat="1" ht="64.5" x14ac:dyDescent="0.35">
      <c r="B29" s="20">
        <v>5.4</v>
      </c>
      <c r="C29" s="20" t="s">
        <v>126</v>
      </c>
      <c r="D29" s="12" t="s">
        <v>49</v>
      </c>
      <c r="E29" s="29" t="s">
        <v>56</v>
      </c>
      <c r="F29" s="12" t="s">
        <v>21</v>
      </c>
      <c r="G29" s="12" t="s">
        <v>52</v>
      </c>
      <c r="H29" s="12" t="s">
        <v>23</v>
      </c>
      <c r="I29" s="12" t="s">
        <v>53</v>
      </c>
      <c r="J29" s="25"/>
      <c r="K29" s="26"/>
      <c r="L29" s="26" t="str">
        <f>""&amp;(LEN(K29))&amp;"/3000"</f>
        <v>0/3000</v>
      </c>
      <c r="M29" s="26"/>
      <c r="O29" s="1"/>
      <c r="P29" s="1"/>
      <c r="Q29" s="15"/>
      <c r="R29" s="14" t="str">
        <f t="shared" si="2"/>
        <v>0</v>
      </c>
      <c r="T29" s="11">
        <f t="shared" si="0"/>
        <v>0</v>
      </c>
    </row>
    <row r="30" spans="2:20" s="7" customFormat="1" ht="215" x14ac:dyDescent="0.35">
      <c r="B30" s="20">
        <v>5.5</v>
      </c>
      <c r="C30" s="20" t="s">
        <v>126</v>
      </c>
      <c r="D30" s="12" t="s">
        <v>49</v>
      </c>
      <c r="E30" s="29" t="s">
        <v>57</v>
      </c>
      <c r="F30" s="12" t="s">
        <v>21</v>
      </c>
      <c r="G30" s="12" t="s">
        <v>58</v>
      </c>
      <c r="H30" s="12" t="s">
        <v>23</v>
      </c>
      <c r="I30" s="12" t="s">
        <v>24</v>
      </c>
      <c r="J30" s="25"/>
      <c r="K30" s="25"/>
      <c r="L30" s="22" t="str">
        <f>""&amp;(LEN(K30))&amp;"/3000"</f>
        <v>0/3000</v>
      </c>
      <c r="M30" s="25"/>
      <c r="O30" s="1"/>
      <c r="P30" s="1"/>
      <c r="Q30" s="15"/>
      <c r="R30" s="13"/>
      <c r="T30" s="11">
        <f t="shared" si="0"/>
        <v>0</v>
      </c>
    </row>
    <row r="31" spans="2:20" s="7" customFormat="1" ht="43" x14ac:dyDescent="0.35">
      <c r="B31" s="20">
        <v>5.6</v>
      </c>
      <c r="C31" s="20" t="s">
        <v>126</v>
      </c>
      <c r="D31" s="12" t="s">
        <v>49</v>
      </c>
      <c r="E31" s="29" t="s">
        <v>59</v>
      </c>
      <c r="F31" s="12" t="s">
        <v>21</v>
      </c>
      <c r="G31" s="12" t="s">
        <v>22</v>
      </c>
      <c r="H31" s="12" t="s">
        <v>23</v>
      </c>
      <c r="I31" s="12" t="s">
        <v>24</v>
      </c>
      <c r="J31" s="25"/>
      <c r="K31" s="26"/>
      <c r="L31" s="26"/>
      <c r="M31" s="26"/>
      <c r="O31" s="1"/>
      <c r="P31" s="1"/>
      <c r="Q31" s="15"/>
      <c r="R31" s="14"/>
      <c r="T31" s="11">
        <f t="shared" si="0"/>
        <v>0</v>
      </c>
    </row>
    <row r="32" spans="2:20" s="7" customFormat="1" ht="43" x14ac:dyDescent="0.35">
      <c r="B32" s="20">
        <v>5.7</v>
      </c>
      <c r="C32" s="20" t="s">
        <v>126</v>
      </c>
      <c r="D32" s="12" t="s">
        <v>49</v>
      </c>
      <c r="E32" s="29" t="s">
        <v>60</v>
      </c>
      <c r="F32" s="12" t="s">
        <v>21</v>
      </c>
      <c r="G32" s="12" t="s">
        <v>22</v>
      </c>
      <c r="H32" s="12" t="s">
        <v>23</v>
      </c>
      <c r="I32" s="12" t="s">
        <v>24</v>
      </c>
      <c r="J32" s="25"/>
      <c r="K32" s="26"/>
      <c r="L32" s="26"/>
      <c r="M32" s="26"/>
      <c r="O32" s="1"/>
      <c r="P32" s="1"/>
      <c r="Q32" s="15"/>
      <c r="R32" s="14"/>
      <c r="T32" s="11">
        <f t="shared" si="0"/>
        <v>0</v>
      </c>
    </row>
    <row r="33" spans="2:21" s="7" customFormat="1" ht="64.5" x14ac:dyDescent="0.35">
      <c r="B33" s="20">
        <v>6.1</v>
      </c>
      <c r="C33" s="20" t="s">
        <v>126</v>
      </c>
      <c r="D33" s="12" t="s">
        <v>61</v>
      </c>
      <c r="E33" s="29" t="s">
        <v>62</v>
      </c>
      <c r="F33" s="12" t="s">
        <v>21</v>
      </c>
      <c r="G33" s="12" t="s">
        <v>63</v>
      </c>
      <c r="H33" s="12" t="s">
        <v>23</v>
      </c>
      <c r="I33" s="12" t="s">
        <v>53</v>
      </c>
      <c r="J33" s="25"/>
      <c r="K33" s="25"/>
      <c r="L33" s="22" t="str">
        <f>""&amp;(LEN(K33))&amp;"/3000"</f>
        <v>0/3000</v>
      </c>
      <c r="M33" s="25"/>
      <c r="O33" s="1"/>
      <c r="P33" s="1"/>
      <c r="Q33" s="15"/>
      <c r="R33" s="13" t="str">
        <f t="shared" ref="R33" si="3">IF(M33&lt;&gt;"","0.333333333","0")</f>
        <v>0</v>
      </c>
      <c r="T33" s="11">
        <f t="shared" si="0"/>
        <v>0</v>
      </c>
    </row>
    <row r="34" spans="2:21" s="17" customFormat="1" ht="86" x14ac:dyDescent="0.35">
      <c r="B34" s="21">
        <v>6.2</v>
      </c>
      <c r="C34" s="20" t="s">
        <v>126</v>
      </c>
      <c r="D34" s="22" t="s">
        <v>61</v>
      </c>
      <c r="E34" s="29" t="s">
        <v>64</v>
      </c>
      <c r="F34" s="22" t="s">
        <v>21</v>
      </c>
      <c r="G34" s="22" t="s">
        <v>65</v>
      </c>
      <c r="H34" s="12" t="s">
        <v>23</v>
      </c>
      <c r="I34" s="12" t="s">
        <v>24</v>
      </c>
      <c r="J34" s="25"/>
      <c r="K34" s="25"/>
      <c r="L34" s="22" t="str">
        <f>""&amp;(LEN(K34))&amp;"/3000"</f>
        <v>0/3000</v>
      </c>
      <c r="M34" s="26"/>
      <c r="N34" s="7"/>
      <c r="O34" s="1"/>
      <c r="P34" s="1"/>
      <c r="Q34" s="15"/>
      <c r="R34" s="15"/>
      <c r="T34" s="10">
        <f t="shared" si="0"/>
        <v>0</v>
      </c>
    </row>
    <row r="35" spans="2:21" s="7" customFormat="1" ht="236.5" x14ac:dyDescent="0.35">
      <c r="B35" s="20">
        <v>7.1</v>
      </c>
      <c r="C35" s="20" t="s">
        <v>126</v>
      </c>
      <c r="D35" s="12" t="s">
        <v>66</v>
      </c>
      <c r="E35" s="29" t="s">
        <v>67</v>
      </c>
      <c r="F35" s="12" t="s">
        <v>21</v>
      </c>
      <c r="G35" s="12" t="s">
        <v>22</v>
      </c>
      <c r="H35" s="12" t="s">
        <v>23</v>
      </c>
      <c r="I35" s="12" t="s">
        <v>24</v>
      </c>
      <c r="J35" s="25"/>
      <c r="K35" s="26"/>
      <c r="L35" s="26"/>
      <c r="M35" s="26"/>
      <c r="O35" s="1"/>
      <c r="P35" s="1"/>
      <c r="Q35" s="15"/>
      <c r="R35" s="14"/>
      <c r="T35" s="11">
        <f t="shared" si="0"/>
        <v>0</v>
      </c>
    </row>
    <row r="36" spans="2:21" s="7" customFormat="1" ht="387" x14ac:dyDescent="0.35">
      <c r="B36" s="20">
        <v>7.2</v>
      </c>
      <c r="C36" s="20" t="s">
        <v>126</v>
      </c>
      <c r="D36" s="12" t="s">
        <v>66</v>
      </c>
      <c r="E36" s="29" t="s">
        <v>68</v>
      </c>
      <c r="F36" s="12" t="s">
        <v>21</v>
      </c>
      <c r="G36" s="12" t="s">
        <v>22</v>
      </c>
      <c r="H36" s="12" t="s">
        <v>23</v>
      </c>
      <c r="I36" s="12" t="s">
        <v>24</v>
      </c>
      <c r="J36" s="25"/>
      <c r="K36" s="26"/>
      <c r="L36" s="26"/>
      <c r="M36" s="26"/>
      <c r="O36" s="1"/>
      <c r="P36" s="1"/>
      <c r="Q36" s="15"/>
      <c r="R36" s="14"/>
      <c r="T36" s="11">
        <f t="shared" si="0"/>
        <v>0</v>
      </c>
    </row>
    <row r="37" spans="2:21" s="7" customFormat="1" ht="301" x14ac:dyDescent="0.35">
      <c r="B37" s="20">
        <v>7.3</v>
      </c>
      <c r="C37" s="20" t="s">
        <v>126</v>
      </c>
      <c r="D37" s="12" t="s">
        <v>66</v>
      </c>
      <c r="E37" s="29" t="s">
        <v>69</v>
      </c>
      <c r="F37" s="12" t="s">
        <v>21</v>
      </c>
      <c r="G37" s="12" t="s">
        <v>70</v>
      </c>
      <c r="H37" s="12" t="s">
        <v>23</v>
      </c>
      <c r="I37" s="12" t="s">
        <v>53</v>
      </c>
      <c r="J37" s="25"/>
      <c r="K37" s="26"/>
      <c r="L37" s="26"/>
      <c r="M37" s="25"/>
      <c r="O37" s="1"/>
      <c r="P37" s="1"/>
      <c r="Q37" s="15"/>
      <c r="R37" s="13" t="str">
        <f>IF(M37&lt;&gt;"","0.5","0")</f>
        <v>0</v>
      </c>
      <c r="T37" s="11">
        <f t="shared" si="0"/>
        <v>0</v>
      </c>
    </row>
    <row r="38" spans="2:21" s="7" customFormat="1" x14ac:dyDescent="0.35">
      <c r="B38" s="20">
        <v>7.4</v>
      </c>
      <c r="C38" s="20" t="s">
        <v>126</v>
      </c>
      <c r="D38" s="12" t="s">
        <v>66</v>
      </c>
      <c r="E38" s="29" t="s">
        <v>71</v>
      </c>
      <c r="F38" s="12" t="s">
        <v>21</v>
      </c>
      <c r="G38" s="12" t="s">
        <v>42</v>
      </c>
      <c r="H38" s="12" t="s">
        <v>23</v>
      </c>
      <c r="I38" s="12" t="s">
        <v>24</v>
      </c>
      <c r="J38" s="25"/>
      <c r="K38" s="26"/>
      <c r="L38" s="26"/>
      <c r="M38" s="26"/>
      <c r="O38" s="1"/>
      <c r="P38" s="1"/>
      <c r="Q38" s="15"/>
      <c r="R38" s="14"/>
      <c r="T38" s="11">
        <f t="shared" si="0"/>
        <v>0</v>
      </c>
    </row>
    <row r="39" spans="2:21" s="7" customFormat="1" ht="64.5" x14ac:dyDescent="0.35">
      <c r="B39" s="20">
        <v>7.5</v>
      </c>
      <c r="C39" s="20" t="s">
        <v>126</v>
      </c>
      <c r="D39" s="12" t="s">
        <v>66</v>
      </c>
      <c r="E39" s="29" t="s">
        <v>72</v>
      </c>
      <c r="F39" s="12" t="s">
        <v>21</v>
      </c>
      <c r="G39" s="12" t="s">
        <v>22</v>
      </c>
      <c r="H39" s="12" t="s">
        <v>23</v>
      </c>
      <c r="I39" s="12" t="s">
        <v>24</v>
      </c>
      <c r="J39" s="25"/>
      <c r="K39" s="26"/>
      <c r="L39" s="26"/>
      <c r="M39" s="26"/>
      <c r="O39" s="1"/>
      <c r="P39" s="1"/>
      <c r="Q39" s="15"/>
      <c r="R39" s="14"/>
      <c r="T39" s="11">
        <f t="shared" si="0"/>
        <v>0</v>
      </c>
    </row>
    <row r="40" spans="2:21" s="7" customFormat="1" ht="64.5" x14ac:dyDescent="0.35">
      <c r="B40" s="20">
        <v>7.6</v>
      </c>
      <c r="C40" s="20" t="s">
        <v>126</v>
      </c>
      <c r="D40" s="12" t="s">
        <v>66</v>
      </c>
      <c r="E40" s="29" t="s">
        <v>73</v>
      </c>
      <c r="F40" s="12" t="s">
        <v>21</v>
      </c>
      <c r="G40" s="12" t="s">
        <v>22</v>
      </c>
      <c r="H40" s="12" t="s">
        <v>23</v>
      </c>
      <c r="I40" s="12" t="s">
        <v>24</v>
      </c>
      <c r="J40" s="25"/>
      <c r="K40" s="26"/>
      <c r="L40" s="26"/>
      <c r="M40" s="26"/>
      <c r="O40" s="1"/>
      <c r="P40" s="1"/>
      <c r="Q40" s="15"/>
      <c r="R40" s="14"/>
      <c r="T40" s="11">
        <f t="shared" si="0"/>
        <v>0</v>
      </c>
    </row>
    <row r="41" spans="2:21" s="7" customFormat="1" ht="193.5" x14ac:dyDescent="0.35">
      <c r="B41" s="20">
        <v>7.7</v>
      </c>
      <c r="C41" s="20" t="s">
        <v>126</v>
      </c>
      <c r="D41" s="12" t="s">
        <v>66</v>
      </c>
      <c r="E41" s="29" t="s">
        <v>74</v>
      </c>
      <c r="F41" s="12" t="s">
        <v>21</v>
      </c>
      <c r="G41" s="12" t="s">
        <v>75</v>
      </c>
      <c r="H41" s="12" t="s">
        <v>23</v>
      </c>
      <c r="I41" s="12" t="s">
        <v>24</v>
      </c>
      <c r="J41" s="25"/>
      <c r="K41" s="26"/>
      <c r="L41" s="26"/>
      <c r="M41" s="26"/>
      <c r="O41" s="1"/>
      <c r="P41" s="1"/>
      <c r="Q41" s="15"/>
      <c r="R41" s="14"/>
      <c r="T41" s="11">
        <f t="shared" si="0"/>
        <v>0</v>
      </c>
    </row>
    <row r="42" spans="2:21" s="7" customFormat="1" ht="172" x14ac:dyDescent="0.35">
      <c r="B42" s="20">
        <v>8.1</v>
      </c>
      <c r="C42" s="20" t="s">
        <v>126</v>
      </c>
      <c r="D42" s="12" t="s">
        <v>76</v>
      </c>
      <c r="E42" s="29" t="s">
        <v>77</v>
      </c>
      <c r="F42" s="22" t="s">
        <v>21</v>
      </c>
      <c r="G42" s="12" t="s">
        <v>52</v>
      </c>
      <c r="H42" s="12" t="s">
        <v>23</v>
      </c>
      <c r="I42" s="12" t="s">
        <v>53</v>
      </c>
      <c r="J42" s="25"/>
      <c r="K42" s="26"/>
      <c r="L42" s="26"/>
      <c r="M42" s="25"/>
      <c r="O42" s="1"/>
      <c r="P42" s="1"/>
      <c r="Q42" s="15"/>
      <c r="R42" s="13" t="str">
        <f t="shared" ref="R42" si="4">IF(M42&lt;&gt;"","1","0")</f>
        <v>0</v>
      </c>
      <c r="T42" s="11">
        <f t="shared" si="0"/>
        <v>0</v>
      </c>
    </row>
    <row r="43" spans="2:21" s="18" customFormat="1" ht="64.5" x14ac:dyDescent="0.35">
      <c r="B43" s="30">
        <v>9.1</v>
      </c>
      <c r="C43" s="20" t="s">
        <v>126</v>
      </c>
      <c r="D43" s="31" t="s">
        <v>78</v>
      </c>
      <c r="E43" s="32" t="s">
        <v>79</v>
      </c>
      <c r="F43" s="31" t="s">
        <v>21</v>
      </c>
      <c r="G43" s="31" t="s">
        <v>52</v>
      </c>
      <c r="H43" s="12" t="s">
        <v>23</v>
      </c>
      <c r="I43" s="33" t="s">
        <v>53</v>
      </c>
      <c r="J43" s="25"/>
      <c r="K43" s="25"/>
      <c r="L43" s="22" t="str">
        <f t="shared" ref="L43:L48" si="5">""&amp;(LEN(K43))&amp;"/3000"</f>
        <v>0/3000</v>
      </c>
      <c r="M43" s="34"/>
      <c r="N43" s="1"/>
      <c r="O43" s="1"/>
      <c r="P43" s="1"/>
    </row>
    <row r="44" spans="2:21" s="18" customFormat="1" ht="107.5" x14ac:dyDescent="0.35">
      <c r="B44" s="30">
        <v>9.1999999999999993</v>
      </c>
      <c r="C44" s="20" t="s">
        <v>126</v>
      </c>
      <c r="D44" s="31" t="s">
        <v>78</v>
      </c>
      <c r="E44" s="32" t="s">
        <v>80</v>
      </c>
      <c r="F44" s="31" t="s">
        <v>21</v>
      </c>
      <c r="G44" s="31" t="s">
        <v>52</v>
      </c>
      <c r="H44" s="12" t="s">
        <v>23</v>
      </c>
      <c r="I44" s="33" t="s">
        <v>53</v>
      </c>
      <c r="J44" s="25"/>
      <c r="K44" s="25"/>
      <c r="L44" s="22" t="str">
        <f t="shared" si="5"/>
        <v>0/3000</v>
      </c>
      <c r="M44" s="34"/>
      <c r="N44" s="1"/>
      <c r="O44" s="1"/>
      <c r="P44" s="1"/>
    </row>
    <row r="45" spans="2:21" s="18" customFormat="1" x14ac:dyDescent="0.35">
      <c r="B45" s="30">
        <v>9.3000000000000007</v>
      </c>
      <c r="C45" s="20" t="s">
        <v>126</v>
      </c>
      <c r="D45" s="31" t="s">
        <v>78</v>
      </c>
      <c r="E45" s="29" t="s">
        <v>81</v>
      </c>
      <c r="F45" s="31" t="s">
        <v>21</v>
      </c>
      <c r="G45" s="31" t="s">
        <v>22</v>
      </c>
      <c r="H45" s="12" t="s">
        <v>23</v>
      </c>
      <c r="I45" s="31" t="s">
        <v>24</v>
      </c>
      <c r="J45" s="25"/>
      <c r="K45" s="25"/>
      <c r="L45" s="22" t="str">
        <f t="shared" si="5"/>
        <v>0/3000</v>
      </c>
      <c r="M45" s="26"/>
      <c r="N45" s="1"/>
      <c r="O45" s="1"/>
      <c r="P45" s="1"/>
    </row>
    <row r="46" spans="2:21" s="7" customFormat="1" ht="301" x14ac:dyDescent="0.35">
      <c r="B46" s="30">
        <v>9.4</v>
      </c>
      <c r="C46" s="20" t="s">
        <v>126</v>
      </c>
      <c r="D46" s="12" t="s">
        <v>78</v>
      </c>
      <c r="E46" s="29" t="s">
        <v>82</v>
      </c>
      <c r="F46" s="12" t="s">
        <v>21</v>
      </c>
      <c r="G46" s="22" t="s">
        <v>83</v>
      </c>
      <c r="H46" s="12" t="s">
        <v>23</v>
      </c>
      <c r="I46" s="12" t="s">
        <v>84</v>
      </c>
      <c r="J46" s="26"/>
      <c r="K46" s="25"/>
      <c r="L46" s="22" t="str">
        <f t="shared" si="5"/>
        <v>0/3000</v>
      </c>
      <c r="M46" s="35"/>
      <c r="O46" s="1"/>
      <c r="P46" s="1"/>
      <c r="Q46" s="13"/>
      <c r="R46" s="15"/>
      <c r="S46" s="13"/>
      <c r="U46" s="11"/>
    </row>
    <row r="47" spans="2:21" s="7" customFormat="1" ht="344" x14ac:dyDescent="0.35">
      <c r="B47" s="30">
        <v>9.5</v>
      </c>
      <c r="C47" s="20" t="s">
        <v>126</v>
      </c>
      <c r="D47" s="12" t="s">
        <v>78</v>
      </c>
      <c r="E47" s="29" t="s">
        <v>85</v>
      </c>
      <c r="F47" s="12" t="s">
        <v>21</v>
      </c>
      <c r="G47" s="22" t="s">
        <v>86</v>
      </c>
      <c r="H47" s="12" t="s">
        <v>23</v>
      </c>
      <c r="I47" s="12" t="s">
        <v>84</v>
      </c>
      <c r="J47" s="26"/>
      <c r="K47" s="25"/>
      <c r="L47" s="22" t="str">
        <f t="shared" si="5"/>
        <v>0/3000</v>
      </c>
      <c r="M47" s="35"/>
      <c r="O47" s="1"/>
      <c r="P47" s="1"/>
      <c r="Q47" s="13"/>
      <c r="R47" s="15"/>
      <c r="S47" s="19"/>
      <c r="U47" s="11"/>
    </row>
    <row r="48" spans="2:21" s="7" customFormat="1" ht="258" x14ac:dyDescent="0.35">
      <c r="B48" s="30">
        <v>9.6</v>
      </c>
      <c r="C48" s="20" t="s">
        <v>126</v>
      </c>
      <c r="D48" s="12" t="s">
        <v>78</v>
      </c>
      <c r="E48" s="29" t="s">
        <v>87</v>
      </c>
      <c r="F48" s="12" t="s">
        <v>21</v>
      </c>
      <c r="G48" s="22" t="s">
        <v>88</v>
      </c>
      <c r="H48" s="12" t="s">
        <v>23</v>
      </c>
      <c r="I48" s="12" t="s">
        <v>84</v>
      </c>
      <c r="J48" s="25"/>
      <c r="K48" s="25"/>
      <c r="L48" s="22" t="str">
        <f t="shared" si="5"/>
        <v>0/3000</v>
      </c>
      <c r="M48" s="35"/>
      <c r="O48" s="1"/>
      <c r="P48" s="1"/>
      <c r="Q48" s="13"/>
      <c r="R48" s="15"/>
      <c r="S48" s="19"/>
      <c r="U48" s="11"/>
    </row>
    <row r="49" spans="1:20" s="7" customFormat="1" ht="258" x14ac:dyDescent="0.35">
      <c r="B49" s="20">
        <v>10.1</v>
      </c>
      <c r="C49" s="20" t="s">
        <v>126</v>
      </c>
      <c r="D49" s="12" t="s">
        <v>89</v>
      </c>
      <c r="E49" s="29" t="s">
        <v>90</v>
      </c>
      <c r="F49" s="12" t="s">
        <v>21</v>
      </c>
      <c r="G49" s="12" t="s">
        <v>52</v>
      </c>
      <c r="H49" s="12" t="s">
        <v>23</v>
      </c>
      <c r="I49" s="12" t="s">
        <v>53</v>
      </c>
      <c r="J49" s="25"/>
      <c r="K49" s="25"/>
      <c r="L49" s="22" t="str">
        <f>""&amp;(LEN(K49))&amp;"/1000"</f>
        <v>0/1000</v>
      </c>
      <c r="M49" s="25"/>
      <c r="O49" s="1"/>
      <c r="P49" s="1"/>
      <c r="Q49" s="15"/>
      <c r="R49" s="13" t="str">
        <f t="shared" ref="R49:R51" si="6">IF(M49&lt;&gt;"","1","0")</f>
        <v>0</v>
      </c>
      <c r="T49" s="11">
        <f t="shared" si="0"/>
        <v>0</v>
      </c>
    </row>
    <row r="50" spans="1:20" s="7" customFormat="1" ht="258" x14ac:dyDescent="0.35">
      <c r="B50" s="20">
        <v>10.199999999999999</v>
      </c>
      <c r="C50" s="20" t="s">
        <v>126</v>
      </c>
      <c r="D50" s="12" t="s">
        <v>89</v>
      </c>
      <c r="E50" s="29" t="s">
        <v>91</v>
      </c>
      <c r="F50" s="12" t="s">
        <v>21</v>
      </c>
      <c r="G50" s="12" t="s">
        <v>52</v>
      </c>
      <c r="H50" s="12" t="s">
        <v>23</v>
      </c>
      <c r="I50" s="12" t="s">
        <v>53</v>
      </c>
      <c r="J50" s="25"/>
      <c r="K50" s="25"/>
      <c r="L50" s="22" t="str">
        <f>""&amp;(LEN(K50))&amp;"/1000"</f>
        <v>0/1000</v>
      </c>
      <c r="M50" s="25"/>
      <c r="O50" s="1"/>
      <c r="P50" s="1"/>
      <c r="Q50" s="15"/>
      <c r="R50" s="13" t="str">
        <f t="shared" si="6"/>
        <v>0</v>
      </c>
      <c r="T50" s="11">
        <f t="shared" si="0"/>
        <v>0</v>
      </c>
    </row>
    <row r="51" spans="1:20" s="7" customFormat="1" ht="258" x14ac:dyDescent="0.35">
      <c r="B51" s="21">
        <v>10.3</v>
      </c>
      <c r="C51" s="20" t="s">
        <v>126</v>
      </c>
      <c r="D51" s="12" t="s">
        <v>89</v>
      </c>
      <c r="E51" s="29" t="s">
        <v>92</v>
      </c>
      <c r="F51" s="12" t="s">
        <v>21</v>
      </c>
      <c r="G51" s="12" t="s">
        <v>52</v>
      </c>
      <c r="H51" s="12" t="s">
        <v>23</v>
      </c>
      <c r="I51" s="12" t="s">
        <v>53</v>
      </c>
      <c r="J51" s="25"/>
      <c r="K51" s="25"/>
      <c r="L51" s="22" t="str">
        <f>""&amp;(LEN(K51))&amp;"/1000"</f>
        <v>0/1000</v>
      </c>
      <c r="M51" s="25"/>
      <c r="O51" s="1"/>
      <c r="P51" s="1"/>
      <c r="Q51" s="15"/>
      <c r="R51" s="13" t="str">
        <f t="shared" si="6"/>
        <v>0</v>
      </c>
      <c r="T51" s="11">
        <f t="shared" si="0"/>
        <v>0</v>
      </c>
    </row>
    <row r="52" spans="1:20" s="7" customFormat="1" ht="107.5" x14ac:dyDescent="0.35">
      <c r="B52" s="54">
        <v>11.01</v>
      </c>
      <c r="C52" s="20" t="s">
        <v>127</v>
      </c>
      <c r="D52" s="22" t="s">
        <v>93</v>
      </c>
      <c r="E52" s="29" t="s">
        <v>697</v>
      </c>
      <c r="F52" s="12" t="s">
        <v>21</v>
      </c>
      <c r="G52" s="12" t="s">
        <v>696</v>
      </c>
      <c r="H52" s="12" t="s">
        <v>23</v>
      </c>
      <c r="I52" s="22" t="s">
        <v>53</v>
      </c>
      <c r="J52" s="41"/>
      <c r="K52" s="25"/>
      <c r="L52" s="22" t="str">
        <f t="shared" ref="L52:L61" si="7">""&amp;(LEN(K52))&amp;"/1000"</f>
        <v>0/1000</v>
      </c>
      <c r="M52" s="41"/>
      <c r="O52" s="1"/>
      <c r="P52" s="1"/>
      <c r="Q52" s="15"/>
      <c r="R52" s="13"/>
      <c r="T52" s="11"/>
    </row>
    <row r="53" spans="1:20" ht="64.5" x14ac:dyDescent="0.35">
      <c r="B53" s="54">
        <v>11.02</v>
      </c>
      <c r="C53" s="20" t="s">
        <v>127</v>
      </c>
      <c r="D53" s="59" t="s">
        <v>94</v>
      </c>
      <c r="E53" s="40" t="s">
        <v>95</v>
      </c>
      <c r="F53" s="38" t="s">
        <v>30</v>
      </c>
      <c r="G53" s="12" t="s">
        <v>31</v>
      </c>
      <c r="H53" s="12" t="s">
        <v>23</v>
      </c>
      <c r="I53" s="12" t="s">
        <v>84</v>
      </c>
      <c r="J53" s="25"/>
      <c r="K53" s="25"/>
      <c r="L53" s="22" t="str">
        <f>""&amp;(LEN(K53))&amp;"/1000"</f>
        <v>0/1000</v>
      </c>
      <c r="M53" s="35"/>
    </row>
    <row r="54" spans="1:20" s="4" customFormat="1" ht="279.5" x14ac:dyDescent="0.35">
      <c r="A54" s="2"/>
      <c r="B54" s="54">
        <v>11.03</v>
      </c>
      <c r="C54" s="20" t="s">
        <v>126</v>
      </c>
      <c r="D54" s="59" t="s">
        <v>96</v>
      </c>
      <c r="E54" s="39" t="s">
        <v>97</v>
      </c>
      <c r="F54" s="12" t="s">
        <v>21</v>
      </c>
      <c r="G54" s="12" t="s">
        <v>22</v>
      </c>
      <c r="H54" s="12" t="s">
        <v>23</v>
      </c>
      <c r="I54" s="12" t="s">
        <v>53</v>
      </c>
      <c r="J54" s="25"/>
      <c r="K54" s="25"/>
      <c r="L54" s="22" t="str">
        <f t="shared" si="7"/>
        <v>0/1000</v>
      </c>
      <c r="M54" s="25"/>
      <c r="N54" s="7"/>
      <c r="O54" s="1"/>
      <c r="P54" s="1"/>
    </row>
    <row r="55" spans="1:20" ht="43" x14ac:dyDescent="0.35">
      <c r="B55" s="54">
        <v>11.04</v>
      </c>
      <c r="C55" s="20" t="s">
        <v>127</v>
      </c>
      <c r="D55" s="59" t="s">
        <v>98</v>
      </c>
      <c r="E55" s="40" t="s">
        <v>99</v>
      </c>
      <c r="F55" s="12" t="s">
        <v>21</v>
      </c>
      <c r="G55" s="12" t="s">
        <v>22</v>
      </c>
      <c r="H55" s="12" t="s">
        <v>23</v>
      </c>
      <c r="I55" s="12" t="s">
        <v>24</v>
      </c>
      <c r="J55" s="25"/>
      <c r="K55" s="25"/>
      <c r="L55" s="22" t="str">
        <f t="shared" si="7"/>
        <v>0/1000</v>
      </c>
      <c r="M55" s="35"/>
    </row>
    <row r="56" spans="1:20" s="4" customFormat="1" ht="172" x14ac:dyDescent="0.35">
      <c r="A56" s="2"/>
      <c r="B56" s="54">
        <v>11.05</v>
      </c>
      <c r="C56" s="20" t="s">
        <v>127</v>
      </c>
      <c r="D56" s="59" t="s">
        <v>100</v>
      </c>
      <c r="E56" s="39" t="s">
        <v>133</v>
      </c>
      <c r="F56" s="12" t="s">
        <v>21</v>
      </c>
      <c r="G56" s="12" t="s">
        <v>22</v>
      </c>
      <c r="H56" s="12" t="s">
        <v>23</v>
      </c>
      <c r="I56" s="12" t="s">
        <v>53</v>
      </c>
      <c r="J56" s="25"/>
      <c r="K56" s="25"/>
      <c r="L56" s="22" t="str">
        <f t="shared" si="7"/>
        <v>0/1000</v>
      </c>
      <c r="M56" s="35"/>
      <c r="N56" s="7"/>
      <c r="O56" s="1"/>
      <c r="P56" s="1"/>
    </row>
    <row r="57" spans="1:20" ht="172" x14ac:dyDescent="0.35">
      <c r="B57" s="54">
        <v>11.06</v>
      </c>
      <c r="C57" s="20" t="s">
        <v>127</v>
      </c>
      <c r="D57" s="59" t="s">
        <v>101</v>
      </c>
      <c r="E57" s="40" t="s">
        <v>102</v>
      </c>
      <c r="F57" s="12" t="s">
        <v>21</v>
      </c>
      <c r="G57" s="12" t="s">
        <v>22</v>
      </c>
      <c r="H57" s="12" t="s">
        <v>23</v>
      </c>
      <c r="I57" s="12" t="s">
        <v>24</v>
      </c>
      <c r="J57" s="25"/>
      <c r="K57" s="25"/>
      <c r="L57" s="22" t="str">
        <f>""&amp;(LEN(K57))&amp;"/1000"</f>
        <v>0/1000</v>
      </c>
      <c r="M57" s="41"/>
    </row>
    <row r="58" spans="1:20" ht="43" x14ac:dyDescent="0.35">
      <c r="B58" s="54">
        <v>11.07</v>
      </c>
      <c r="C58" s="20" t="s">
        <v>126</v>
      </c>
      <c r="D58" s="59" t="s">
        <v>103</v>
      </c>
      <c r="E58" s="40" t="s">
        <v>131</v>
      </c>
      <c r="F58" s="12" t="s">
        <v>21</v>
      </c>
      <c r="G58" s="12" t="s">
        <v>22</v>
      </c>
      <c r="H58" s="12" t="s">
        <v>23</v>
      </c>
      <c r="I58" s="12" t="s">
        <v>24</v>
      </c>
      <c r="J58" s="25"/>
      <c r="K58" s="25"/>
      <c r="L58" s="22" t="str">
        <f>""&amp;(LEN(K58))&amp;"/1000"</f>
        <v>0/1000</v>
      </c>
      <c r="M58" s="41"/>
    </row>
    <row r="59" spans="1:20" s="3" customFormat="1" ht="365.5" x14ac:dyDescent="0.35">
      <c r="A59" s="18"/>
      <c r="B59" s="54">
        <v>11.08</v>
      </c>
      <c r="C59" s="20" t="s">
        <v>127</v>
      </c>
      <c r="D59" s="59" t="s">
        <v>104</v>
      </c>
      <c r="E59" s="36" t="s">
        <v>105</v>
      </c>
      <c r="F59" s="12" t="s">
        <v>106</v>
      </c>
      <c r="G59" s="12" t="s">
        <v>107</v>
      </c>
      <c r="H59" s="58">
        <v>0.3</v>
      </c>
      <c r="I59" s="12" t="s">
        <v>24</v>
      </c>
      <c r="J59" s="41"/>
      <c r="K59" s="37"/>
      <c r="L59" s="22" t="str">
        <f t="shared" si="7"/>
        <v>0/1000</v>
      </c>
      <c r="M59" s="41"/>
      <c r="N59" s="7"/>
      <c r="O59" s="1"/>
      <c r="P59" s="1"/>
    </row>
    <row r="60" spans="1:20" ht="236.5" x14ac:dyDescent="0.35">
      <c r="B60" s="54">
        <v>11.09</v>
      </c>
      <c r="C60" s="20" t="s">
        <v>127</v>
      </c>
      <c r="D60" s="59" t="s">
        <v>108</v>
      </c>
      <c r="E60" s="40" t="s">
        <v>109</v>
      </c>
      <c r="F60" s="12" t="s">
        <v>106</v>
      </c>
      <c r="G60" s="12" t="s">
        <v>110</v>
      </c>
      <c r="H60" s="58">
        <v>0.4</v>
      </c>
      <c r="I60" s="12" t="s">
        <v>24</v>
      </c>
      <c r="J60" s="25"/>
      <c r="K60" s="25"/>
      <c r="L60" s="22" t="str">
        <f t="shared" si="7"/>
        <v>0/1000</v>
      </c>
      <c r="M60" s="41"/>
    </row>
    <row r="61" spans="1:20" ht="301" x14ac:dyDescent="0.35">
      <c r="B61" s="54">
        <v>11.1</v>
      </c>
      <c r="C61" s="20" t="s">
        <v>127</v>
      </c>
      <c r="D61" s="59" t="s">
        <v>111</v>
      </c>
      <c r="E61" s="40" t="s">
        <v>112</v>
      </c>
      <c r="F61" s="12" t="s">
        <v>106</v>
      </c>
      <c r="G61" s="12" t="s">
        <v>113</v>
      </c>
      <c r="H61" s="58">
        <v>0.3</v>
      </c>
      <c r="I61" s="12" t="s">
        <v>24</v>
      </c>
      <c r="J61" s="41"/>
      <c r="K61" s="25"/>
      <c r="L61" s="22" t="str">
        <f t="shared" si="7"/>
        <v>0/1000</v>
      </c>
      <c r="M61" s="41"/>
    </row>
    <row r="62" spans="1:20" x14ac:dyDescent="0.35"/>
    <row r="63" spans="1:20" x14ac:dyDescent="0.35"/>
    <row r="64" spans="1:20" x14ac:dyDescent="0.35"/>
  </sheetData>
  <protectedRanges>
    <protectedRange sqref="K15:K23 K12:M13 L15:L24 L25:M25 M14:M24 L43:M44 M48 K43:K47 L45:L48 K26:M42 K49:M51 K52:L52 L53:L61" name="Range1"/>
    <protectedRange sqref="J46:J47 M46:M47" name="Range1_2"/>
    <protectedRange sqref="M45" name="Range1_1_1"/>
  </protectedRanges>
  <dataConsolidate/>
  <phoneticPr fontId="22" type="noConversion"/>
  <dataValidations count="1">
    <dataValidation type="list" allowBlank="1" showInputMessage="1" showErrorMessage="1" sqref="J12:J13 K48 J19:J45 J48:J51 J54:J58 J60" xr:uid="{950291B0-0ED5-4F0D-8DE8-1CD165BE500E}">
      <formula1>"Yes,No"</formula1>
    </dataValidation>
  </dataValidations>
  <pageMargins left="0.70866141732283472" right="0.70866141732283472" top="0.74803149606299213" bottom="0.74803149606299213" header="0.31496062992125984" footer="0.31496062992125984"/>
  <pageSetup paperSize="8" scale="80" fitToHeight="3" orientation="landscape" r:id="rId1"/>
  <headerFooter>
    <oddFooter>&amp;L_x000D_&amp;1#&amp;"Calibri"&amp;8&amp;K0000FF Efficio - Confidential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F1CDB-16A1-4D95-A632-98E1F833C9DC}">
  <sheetPr>
    <pageSetUpPr fitToPage="1"/>
  </sheetPr>
  <dimension ref="A1:CB57"/>
  <sheetViews>
    <sheetView zoomScaleNormal="100" zoomScaleSheetLayoutView="100" workbookViewId="0">
      <pane xSplit="4" ySplit="1" topLeftCell="E51" activePane="bottomRight" state="frozen"/>
      <selection pane="topRight" activeCell="E1" sqref="E1"/>
      <selection pane="bottomLeft" activeCell="A12" sqref="A12"/>
      <selection pane="bottomRight" activeCell="G53" sqref="G53"/>
    </sheetView>
  </sheetViews>
  <sheetFormatPr defaultColWidth="0" defaultRowHeight="21.5" zeroHeight="1" x14ac:dyDescent="0.35"/>
  <cols>
    <col min="1" max="1" width="17.26953125" style="1" customWidth="1"/>
    <col min="2" max="3" width="11.1796875" style="1" customWidth="1"/>
    <col min="4" max="4" width="24.7265625" style="2" customWidth="1"/>
    <col min="5" max="5" width="98.453125" style="2" customWidth="1"/>
    <col min="6" max="6" width="18.26953125" style="2" bestFit="1" customWidth="1"/>
    <col min="7" max="7" width="57.1796875" style="2" customWidth="1"/>
    <col min="8" max="10" width="18.81640625" style="2" customWidth="1"/>
    <col min="11" max="11" width="46.453125" style="2" customWidth="1"/>
    <col min="12" max="12" width="13" style="2" customWidth="1"/>
    <col min="13" max="13" width="23.1796875" style="2" customWidth="1"/>
    <col min="14" max="14" width="18.453125" style="2" customWidth="1"/>
    <col min="15" max="16" width="8.54296875" style="1" customWidth="1"/>
    <col min="17" max="77" width="8.54296875" style="1" hidden="1" customWidth="1"/>
    <col min="78" max="80" width="0" style="1" hidden="1" customWidth="1"/>
    <col min="81" max="16384" width="8.54296875" style="1" hidden="1"/>
  </cols>
  <sheetData>
    <row r="1" spans="2:20" x14ac:dyDescent="0.35"/>
    <row r="2" spans="2:20" ht="27.5" x14ac:dyDescent="0.35">
      <c r="B2" s="5" t="s">
        <v>695</v>
      </c>
      <c r="C2" s="55"/>
    </row>
    <row r="3" spans="2:20" ht="23" x14ac:dyDescent="0.35">
      <c r="B3" s="6" t="s">
        <v>0</v>
      </c>
      <c r="C3" s="6"/>
    </row>
    <row r="4" spans="2:20" x14ac:dyDescent="0.35">
      <c r="B4" s="1" t="s">
        <v>1</v>
      </c>
    </row>
    <row r="5" spans="2:20" x14ac:dyDescent="0.35">
      <c r="B5" s="1" t="s">
        <v>2</v>
      </c>
    </row>
    <row r="6" spans="2:20" x14ac:dyDescent="0.35">
      <c r="B6" s="1" t="s">
        <v>3</v>
      </c>
    </row>
    <row r="7" spans="2:20" x14ac:dyDescent="0.35">
      <c r="B7" s="1" t="s">
        <v>4</v>
      </c>
    </row>
    <row r="8" spans="2:20" x14ac:dyDescent="0.35">
      <c r="B8" s="1" t="s">
        <v>5</v>
      </c>
    </row>
    <row r="9" spans="2:20" x14ac:dyDescent="0.35">
      <c r="B9" s="1" t="s">
        <v>6</v>
      </c>
    </row>
    <row r="10" spans="2:20" x14ac:dyDescent="0.35"/>
    <row r="11" spans="2:20" s="7" customFormat="1" ht="74" x14ac:dyDescent="0.35">
      <c r="B11" s="8" t="s">
        <v>7</v>
      </c>
      <c r="C11" s="8" t="s">
        <v>125</v>
      </c>
      <c r="D11" s="8" t="s">
        <v>8</v>
      </c>
      <c r="E11" s="8" t="s">
        <v>9</v>
      </c>
      <c r="F11" s="8" t="s">
        <v>10</v>
      </c>
      <c r="G11" s="8" t="s">
        <v>11</v>
      </c>
      <c r="H11" s="8" t="s">
        <v>12</v>
      </c>
      <c r="I11" s="8" t="s">
        <v>13</v>
      </c>
      <c r="J11" s="8" t="s">
        <v>14</v>
      </c>
      <c r="K11" s="8" t="s">
        <v>15</v>
      </c>
      <c r="L11" s="8" t="s">
        <v>16</v>
      </c>
      <c r="M11" s="8" t="s">
        <v>17</v>
      </c>
      <c r="O11" s="1"/>
      <c r="P11" s="1"/>
      <c r="Q11" s="10"/>
      <c r="R11" s="9">
        <v>3</v>
      </c>
      <c r="T11" s="11" t="s">
        <v>18</v>
      </c>
    </row>
    <row r="12" spans="2:20" s="7" customFormat="1" ht="129" x14ac:dyDescent="0.35">
      <c r="B12" s="20">
        <v>1.1000000000000001</v>
      </c>
      <c r="C12" s="20" t="s">
        <v>126</v>
      </c>
      <c r="D12" s="12" t="s">
        <v>19</v>
      </c>
      <c r="E12" s="24" t="s">
        <v>20</v>
      </c>
      <c r="F12" s="12" t="s">
        <v>21</v>
      </c>
      <c r="G12" s="12" t="s">
        <v>22</v>
      </c>
      <c r="H12" s="12" t="s">
        <v>23</v>
      </c>
      <c r="I12" s="12" t="s">
        <v>24</v>
      </c>
      <c r="J12" s="25"/>
      <c r="K12" s="26"/>
      <c r="L12" s="26"/>
      <c r="M12" s="26"/>
      <c r="O12" s="1"/>
      <c r="P12" s="1"/>
      <c r="Q12" s="15"/>
      <c r="R12" s="14"/>
      <c r="T12" s="11">
        <f>O12+P12+R12</f>
        <v>0</v>
      </c>
    </row>
    <row r="13" spans="2:20" s="7" customFormat="1" ht="129" x14ac:dyDescent="0.35">
      <c r="B13" s="20">
        <v>1.2</v>
      </c>
      <c r="C13" s="20" t="s">
        <v>126</v>
      </c>
      <c r="D13" s="12" t="s">
        <v>19</v>
      </c>
      <c r="E13" s="24" t="s">
        <v>25</v>
      </c>
      <c r="F13" s="12" t="s">
        <v>21</v>
      </c>
      <c r="G13" s="12" t="s">
        <v>22</v>
      </c>
      <c r="H13" s="12" t="s">
        <v>23</v>
      </c>
      <c r="I13" s="12" t="s">
        <v>24</v>
      </c>
      <c r="J13" s="25"/>
      <c r="K13" s="26"/>
      <c r="L13" s="26"/>
      <c r="M13" s="26"/>
      <c r="O13" s="1"/>
      <c r="P13" s="1"/>
      <c r="Q13" s="15"/>
      <c r="R13" s="14"/>
      <c r="T13" s="11">
        <f t="shared" ref="T13:T51" si="0">O13+P13+R13</f>
        <v>0</v>
      </c>
    </row>
    <row r="14" spans="2:20" s="7" customFormat="1" x14ac:dyDescent="0.35">
      <c r="B14" s="20">
        <v>2.1</v>
      </c>
      <c r="C14" s="20" t="s">
        <v>126</v>
      </c>
      <c r="D14" s="12" t="s">
        <v>26</v>
      </c>
      <c r="E14" s="24" t="s">
        <v>27</v>
      </c>
      <c r="F14" s="12" t="s">
        <v>28</v>
      </c>
      <c r="G14" s="12" t="s">
        <v>28</v>
      </c>
      <c r="H14" s="12" t="s">
        <v>23</v>
      </c>
      <c r="I14" s="12" t="s">
        <v>24</v>
      </c>
      <c r="J14" s="26"/>
      <c r="K14" s="26"/>
      <c r="L14" s="26"/>
      <c r="M14" s="26"/>
      <c r="O14" s="1"/>
      <c r="P14" s="1"/>
      <c r="Q14" s="15"/>
      <c r="R14" s="14"/>
      <c r="T14" s="11">
        <f t="shared" si="0"/>
        <v>0</v>
      </c>
    </row>
    <row r="15" spans="2:20" s="7" customFormat="1" x14ac:dyDescent="0.35">
      <c r="B15" s="20">
        <v>2.2000000000000002</v>
      </c>
      <c r="C15" s="20" t="s">
        <v>126</v>
      </c>
      <c r="D15" s="12" t="s">
        <v>26</v>
      </c>
      <c r="E15" s="24" t="s">
        <v>29</v>
      </c>
      <c r="F15" s="12" t="s">
        <v>30</v>
      </c>
      <c r="G15" s="12" t="s">
        <v>31</v>
      </c>
      <c r="H15" s="12" t="s">
        <v>23</v>
      </c>
      <c r="I15" s="12" t="s">
        <v>24</v>
      </c>
      <c r="J15" s="26"/>
      <c r="K15" s="25"/>
      <c r="L15" s="22" t="str">
        <f>""&amp;(LEN(K15))&amp;"/500"</f>
        <v>0/500</v>
      </c>
      <c r="M15" s="26"/>
      <c r="O15" s="1"/>
      <c r="P15" s="1"/>
      <c r="Q15" s="16"/>
      <c r="R15" s="14"/>
      <c r="T15" s="11">
        <f t="shared" si="0"/>
        <v>0</v>
      </c>
    </row>
    <row r="16" spans="2:20" s="7" customFormat="1" x14ac:dyDescent="0.35">
      <c r="B16" s="20">
        <v>2.2999999999999998</v>
      </c>
      <c r="C16" s="20" t="s">
        <v>126</v>
      </c>
      <c r="D16" s="12" t="s">
        <v>26</v>
      </c>
      <c r="E16" s="27" t="s">
        <v>32</v>
      </c>
      <c r="F16" s="12" t="s">
        <v>30</v>
      </c>
      <c r="G16" s="12" t="s">
        <v>31</v>
      </c>
      <c r="H16" s="12" t="s">
        <v>23</v>
      </c>
      <c r="I16" s="12" t="s">
        <v>24</v>
      </c>
      <c r="J16" s="26"/>
      <c r="K16" s="25"/>
      <c r="L16" s="22" t="str">
        <f t="shared" ref="L16:L23" si="1">""&amp;(LEN(K16))&amp;"/500"</f>
        <v>0/500</v>
      </c>
      <c r="M16" s="26"/>
      <c r="O16" s="1"/>
      <c r="P16" s="1"/>
      <c r="Q16" s="15"/>
      <c r="R16" s="14"/>
      <c r="T16" s="11">
        <f t="shared" si="0"/>
        <v>0</v>
      </c>
    </row>
    <row r="17" spans="2:20" s="7" customFormat="1" x14ac:dyDescent="0.35">
      <c r="B17" s="20">
        <v>2.4</v>
      </c>
      <c r="C17" s="20" t="s">
        <v>126</v>
      </c>
      <c r="D17" s="12" t="s">
        <v>26</v>
      </c>
      <c r="E17" s="27" t="s">
        <v>33</v>
      </c>
      <c r="F17" s="12" t="s">
        <v>30</v>
      </c>
      <c r="G17" s="12" t="s">
        <v>31</v>
      </c>
      <c r="H17" s="12" t="s">
        <v>23</v>
      </c>
      <c r="I17" s="12" t="s">
        <v>24</v>
      </c>
      <c r="J17" s="26"/>
      <c r="K17" s="25"/>
      <c r="L17" s="22" t="str">
        <f t="shared" si="1"/>
        <v>0/500</v>
      </c>
      <c r="M17" s="26"/>
      <c r="O17" s="1"/>
      <c r="P17" s="1"/>
      <c r="Q17" s="16"/>
      <c r="R17" s="14"/>
      <c r="T17" s="11">
        <f t="shared" si="0"/>
        <v>0</v>
      </c>
    </row>
    <row r="18" spans="2:20" s="7" customFormat="1" ht="64.5" x14ac:dyDescent="0.35">
      <c r="B18" s="20">
        <v>2.5</v>
      </c>
      <c r="C18" s="20" t="s">
        <v>126</v>
      </c>
      <c r="D18" s="12" t="s">
        <v>26</v>
      </c>
      <c r="E18" s="27" t="s">
        <v>34</v>
      </c>
      <c r="F18" s="12" t="s">
        <v>30</v>
      </c>
      <c r="G18" s="12" t="s">
        <v>31</v>
      </c>
      <c r="H18" s="12" t="s">
        <v>23</v>
      </c>
      <c r="I18" s="12" t="s">
        <v>24</v>
      </c>
      <c r="J18" s="26"/>
      <c r="K18" s="25"/>
      <c r="L18" s="22" t="str">
        <f t="shared" si="1"/>
        <v>0/500</v>
      </c>
      <c r="M18" s="26"/>
      <c r="O18" s="1"/>
      <c r="P18" s="1"/>
      <c r="Q18" s="16"/>
      <c r="R18" s="14"/>
      <c r="T18" s="11">
        <f t="shared" si="0"/>
        <v>0</v>
      </c>
    </row>
    <row r="19" spans="2:20" s="7" customFormat="1" ht="129" x14ac:dyDescent="0.35">
      <c r="B19" s="20">
        <v>3.1</v>
      </c>
      <c r="C19" s="20" t="s">
        <v>126</v>
      </c>
      <c r="D19" s="12" t="s">
        <v>35</v>
      </c>
      <c r="E19" s="27" t="s">
        <v>36</v>
      </c>
      <c r="F19" s="12" t="s">
        <v>30</v>
      </c>
      <c r="G19" s="12" t="s">
        <v>31</v>
      </c>
      <c r="H19" s="12" t="s">
        <v>23</v>
      </c>
      <c r="I19" s="12" t="s">
        <v>24</v>
      </c>
      <c r="J19" s="25"/>
      <c r="K19" s="25" t="s">
        <v>37</v>
      </c>
      <c r="L19" s="22" t="str">
        <f t="shared" si="1"/>
        <v>30/500</v>
      </c>
      <c r="M19" s="26"/>
      <c r="O19" s="1"/>
      <c r="P19" s="1"/>
      <c r="Q19" s="15"/>
      <c r="R19" s="14"/>
      <c r="T19" s="11">
        <f t="shared" si="0"/>
        <v>0</v>
      </c>
    </row>
    <row r="20" spans="2:20" s="7" customFormat="1" ht="107.5" x14ac:dyDescent="0.35">
      <c r="B20" s="20">
        <v>3.2</v>
      </c>
      <c r="C20" s="20" t="s">
        <v>126</v>
      </c>
      <c r="D20" s="12" t="s">
        <v>35</v>
      </c>
      <c r="E20" s="27" t="s">
        <v>38</v>
      </c>
      <c r="F20" s="12" t="s">
        <v>30</v>
      </c>
      <c r="G20" s="12" t="s">
        <v>31</v>
      </c>
      <c r="H20" s="12" t="s">
        <v>23</v>
      </c>
      <c r="I20" s="12" t="s">
        <v>24</v>
      </c>
      <c r="J20" s="25"/>
      <c r="K20" s="25" t="s">
        <v>39</v>
      </c>
      <c r="L20" s="22" t="str">
        <f t="shared" si="1"/>
        <v>31/500</v>
      </c>
      <c r="M20" s="26"/>
      <c r="O20" s="1"/>
      <c r="P20" s="1"/>
      <c r="Q20" s="15"/>
      <c r="R20" s="14"/>
      <c r="T20" s="11">
        <f t="shared" si="0"/>
        <v>0</v>
      </c>
    </row>
    <row r="21" spans="2:20" s="7" customFormat="1" ht="107.5" x14ac:dyDescent="0.35">
      <c r="B21" s="20">
        <v>3.3</v>
      </c>
      <c r="C21" s="20" t="s">
        <v>126</v>
      </c>
      <c r="D21" s="12" t="s">
        <v>35</v>
      </c>
      <c r="E21" s="27" t="s">
        <v>40</v>
      </c>
      <c r="F21" s="12" t="s">
        <v>30</v>
      </c>
      <c r="G21" s="12" t="s">
        <v>31</v>
      </c>
      <c r="H21" s="12" t="s">
        <v>23</v>
      </c>
      <c r="I21" s="12" t="s">
        <v>24</v>
      </c>
      <c r="J21" s="25"/>
      <c r="K21" s="25" t="s">
        <v>39</v>
      </c>
      <c r="L21" s="22" t="str">
        <f t="shared" si="1"/>
        <v>31/500</v>
      </c>
      <c r="M21" s="26"/>
      <c r="O21" s="1"/>
      <c r="P21" s="1"/>
      <c r="Q21" s="15"/>
      <c r="R21" s="14"/>
      <c r="T21" s="11">
        <f t="shared" si="0"/>
        <v>0</v>
      </c>
    </row>
    <row r="22" spans="2:20" s="7" customFormat="1" ht="409.5" x14ac:dyDescent="0.35">
      <c r="B22" s="20">
        <v>3.4</v>
      </c>
      <c r="C22" s="20" t="s">
        <v>126</v>
      </c>
      <c r="D22" s="12" t="s">
        <v>35</v>
      </c>
      <c r="E22" s="28" t="s">
        <v>41</v>
      </c>
      <c r="F22" s="12" t="s">
        <v>21</v>
      </c>
      <c r="G22" s="12" t="s">
        <v>42</v>
      </c>
      <c r="H22" s="12" t="s">
        <v>23</v>
      </c>
      <c r="I22" s="12" t="s">
        <v>24</v>
      </c>
      <c r="J22" s="25"/>
      <c r="K22" s="26"/>
      <c r="L22" s="26"/>
      <c r="M22" s="26"/>
      <c r="O22" s="1"/>
      <c r="P22" s="1"/>
      <c r="Q22" s="15"/>
      <c r="R22" s="14"/>
      <c r="T22" s="11">
        <f t="shared" si="0"/>
        <v>0</v>
      </c>
    </row>
    <row r="23" spans="2:20" s="7" customFormat="1" ht="107.5" x14ac:dyDescent="0.35">
      <c r="B23" s="20">
        <v>3.5</v>
      </c>
      <c r="C23" s="20" t="s">
        <v>126</v>
      </c>
      <c r="D23" s="12" t="s">
        <v>35</v>
      </c>
      <c r="E23" s="27" t="s">
        <v>43</v>
      </c>
      <c r="F23" s="12" t="s">
        <v>30</v>
      </c>
      <c r="G23" s="12" t="s">
        <v>31</v>
      </c>
      <c r="H23" s="12" t="s">
        <v>23</v>
      </c>
      <c r="I23" s="12" t="s">
        <v>24</v>
      </c>
      <c r="J23" s="25"/>
      <c r="K23" s="25" t="s">
        <v>37</v>
      </c>
      <c r="L23" s="22" t="str">
        <f t="shared" si="1"/>
        <v>30/500</v>
      </c>
      <c r="M23" s="26"/>
      <c r="O23" s="1"/>
      <c r="P23" s="1"/>
      <c r="Q23" s="15"/>
      <c r="R23" s="14"/>
      <c r="T23" s="11"/>
    </row>
    <row r="24" spans="2:20" s="7" customFormat="1" ht="215" x14ac:dyDescent="0.35">
      <c r="B24" s="21">
        <v>4.0999999999999996</v>
      </c>
      <c r="C24" s="20" t="s">
        <v>126</v>
      </c>
      <c r="D24" s="12" t="s">
        <v>44</v>
      </c>
      <c r="E24" s="27" t="s">
        <v>45</v>
      </c>
      <c r="F24" s="12" t="s">
        <v>21</v>
      </c>
      <c r="G24" s="12" t="s">
        <v>46</v>
      </c>
      <c r="H24" s="12" t="s">
        <v>23</v>
      </c>
      <c r="I24" s="12" t="s">
        <v>24</v>
      </c>
      <c r="J24" s="25"/>
      <c r="K24" s="26"/>
      <c r="L24" s="26"/>
      <c r="M24" s="26"/>
      <c r="O24" s="1"/>
      <c r="P24" s="1"/>
      <c r="Q24" s="15"/>
      <c r="R24" s="14"/>
      <c r="T24" s="11">
        <f t="shared" si="0"/>
        <v>0</v>
      </c>
    </row>
    <row r="25" spans="2:20" s="7" customFormat="1" ht="344" x14ac:dyDescent="0.35">
      <c r="B25" s="20">
        <v>4.2</v>
      </c>
      <c r="C25" s="20" t="s">
        <v>126</v>
      </c>
      <c r="D25" s="12" t="s">
        <v>44</v>
      </c>
      <c r="E25" s="29" t="s">
        <v>47</v>
      </c>
      <c r="F25" s="12" t="s">
        <v>21</v>
      </c>
      <c r="G25" s="12" t="s">
        <v>48</v>
      </c>
      <c r="H25" s="12" t="s">
        <v>23</v>
      </c>
      <c r="I25" s="12" t="s">
        <v>24</v>
      </c>
      <c r="J25" s="26"/>
      <c r="K25" s="25"/>
      <c r="L25" s="26"/>
      <c r="M25" s="26"/>
      <c r="O25" s="1"/>
      <c r="P25" s="1"/>
      <c r="Q25" s="15"/>
      <c r="R25" s="14" t="str">
        <f>IF(M25&lt;&gt;"","0.333333333","0")</f>
        <v>0</v>
      </c>
      <c r="T25" s="11">
        <f t="shared" si="0"/>
        <v>0</v>
      </c>
    </row>
    <row r="26" spans="2:20" s="7" customFormat="1" ht="64.5" x14ac:dyDescent="0.35">
      <c r="B26" s="20">
        <v>5.0999999999999996</v>
      </c>
      <c r="C26" s="20" t="s">
        <v>126</v>
      </c>
      <c r="D26" s="12" t="s">
        <v>49</v>
      </c>
      <c r="E26" s="29" t="s">
        <v>50</v>
      </c>
      <c r="F26" s="12" t="s">
        <v>21</v>
      </c>
      <c r="G26" s="12" t="s">
        <v>22</v>
      </c>
      <c r="H26" s="12" t="s">
        <v>23</v>
      </c>
      <c r="I26" s="12" t="s">
        <v>24</v>
      </c>
      <c r="J26" s="25"/>
      <c r="K26" s="26"/>
      <c r="L26" s="26"/>
      <c r="M26" s="26"/>
      <c r="O26" s="1"/>
      <c r="P26" s="1"/>
      <c r="Q26" s="15"/>
      <c r="R26" s="14"/>
      <c r="T26" s="11">
        <f t="shared" si="0"/>
        <v>0</v>
      </c>
    </row>
    <row r="27" spans="2:20" s="7" customFormat="1" ht="86" x14ac:dyDescent="0.35">
      <c r="B27" s="20">
        <v>5.2</v>
      </c>
      <c r="C27" s="20" t="s">
        <v>126</v>
      </c>
      <c r="D27" s="12" t="s">
        <v>49</v>
      </c>
      <c r="E27" s="29" t="s">
        <v>51</v>
      </c>
      <c r="F27" s="12" t="s">
        <v>21</v>
      </c>
      <c r="G27" s="12" t="s">
        <v>52</v>
      </c>
      <c r="H27" s="12" t="s">
        <v>23</v>
      </c>
      <c r="I27" s="12" t="s">
        <v>53</v>
      </c>
      <c r="J27" s="25"/>
      <c r="K27" s="26"/>
      <c r="L27" s="26"/>
      <c r="M27" s="25"/>
      <c r="O27" s="1"/>
      <c r="P27" s="1"/>
      <c r="Q27" s="15"/>
      <c r="R27" s="13" t="str">
        <f t="shared" ref="R27:R29" si="2">IF(M27&lt;&gt;"","0.333333333","0")</f>
        <v>0</v>
      </c>
      <c r="T27" s="11">
        <f t="shared" si="0"/>
        <v>0</v>
      </c>
    </row>
    <row r="28" spans="2:20" s="7" customFormat="1" ht="279.5" x14ac:dyDescent="0.35">
      <c r="B28" s="20">
        <v>5.3</v>
      </c>
      <c r="C28" s="20" t="s">
        <v>126</v>
      </c>
      <c r="D28" s="12" t="s">
        <v>49</v>
      </c>
      <c r="E28" s="29" t="s">
        <v>54</v>
      </c>
      <c r="F28" s="12" t="s">
        <v>21</v>
      </c>
      <c r="G28" s="12" t="s">
        <v>55</v>
      </c>
      <c r="H28" s="12" t="s">
        <v>23</v>
      </c>
      <c r="I28" s="12" t="s">
        <v>53</v>
      </c>
      <c r="J28" s="25"/>
      <c r="K28" s="25"/>
      <c r="L28" s="22" t="str">
        <f>""&amp;(LEN(K28))&amp;"/3000"</f>
        <v>0/3000</v>
      </c>
      <c r="M28" s="25"/>
      <c r="O28" s="1"/>
      <c r="P28" s="1"/>
      <c r="Q28" s="15"/>
      <c r="R28" s="13" t="str">
        <f t="shared" si="2"/>
        <v>0</v>
      </c>
      <c r="T28" s="11">
        <f t="shared" si="0"/>
        <v>0</v>
      </c>
    </row>
    <row r="29" spans="2:20" s="7" customFormat="1" ht="64.5" x14ac:dyDescent="0.35">
      <c r="B29" s="20">
        <v>5.4</v>
      </c>
      <c r="C29" s="20" t="s">
        <v>126</v>
      </c>
      <c r="D29" s="12" t="s">
        <v>49</v>
      </c>
      <c r="E29" s="29" t="s">
        <v>56</v>
      </c>
      <c r="F29" s="12" t="s">
        <v>21</v>
      </c>
      <c r="G29" s="12" t="s">
        <v>52</v>
      </c>
      <c r="H29" s="12" t="s">
        <v>23</v>
      </c>
      <c r="I29" s="12" t="s">
        <v>53</v>
      </c>
      <c r="J29" s="25"/>
      <c r="K29" s="26"/>
      <c r="L29" s="26" t="str">
        <f>""&amp;(LEN(K29))&amp;"/3000"</f>
        <v>0/3000</v>
      </c>
      <c r="M29" s="26"/>
      <c r="O29" s="1"/>
      <c r="P29" s="1"/>
      <c r="Q29" s="15"/>
      <c r="R29" s="14" t="str">
        <f t="shared" si="2"/>
        <v>0</v>
      </c>
      <c r="T29" s="11">
        <f t="shared" si="0"/>
        <v>0</v>
      </c>
    </row>
    <row r="30" spans="2:20" s="7" customFormat="1" ht="215" x14ac:dyDescent="0.35">
      <c r="B30" s="20">
        <v>5.5</v>
      </c>
      <c r="C30" s="20" t="s">
        <v>126</v>
      </c>
      <c r="D30" s="12" t="s">
        <v>49</v>
      </c>
      <c r="E30" s="29" t="s">
        <v>57</v>
      </c>
      <c r="F30" s="12" t="s">
        <v>21</v>
      </c>
      <c r="G30" s="12" t="s">
        <v>58</v>
      </c>
      <c r="H30" s="12" t="s">
        <v>23</v>
      </c>
      <c r="I30" s="12" t="s">
        <v>24</v>
      </c>
      <c r="J30" s="25"/>
      <c r="K30" s="25"/>
      <c r="L30" s="22" t="str">
        <f>""&amp;(LEN(K30))&amp;"/3000"</f>
        <v>0/3000</v>
      </c>
      <c r="M30" s="25"/>
      <c r="O30" s="1"/>
      <c r="P30" s="1"/>
      <c r="Q30" s="15"/>
      <c r="R30" s="13"/>
      <c r="T30" s="11">
        <f t="shared" si="0"/>
        <v>0</v>
      </c>
    </row>
    <row r="31" spans="2:20" s="7" customFormat="1" ht="43" x14ac:dyDescent="0.35">
      <c r="B31" s="20">
        <v>5.6</v>
      </c>
      <c r="C31" s="20" t="s">
        <v>126</v>
      </c>
      <c r="D31" s="12" t="s">
        <v>49</v>
      </c>
      <c r="E31" s="29" t="s">
        <v>59</v>
      </c>
      <c r="F31" s="12" t="s">
        <v>21</v>
      </c>
      <c r="G31" s="12" t="s">
        <v>22</v>
      </c>
      <c r="H31" s="12" t="s">
        <v>23</v>
      </c>
      <c r="I31" s="12" t="s">
        <v>24</v>
      </c>
      <c r="J31" s="25"/>
      <c r="K31" s="26"/>
      <c r="L31" s="26"/>
      <c r="M31" s="26"/>
      <c r="O31" s="1"/>
      <c r="P31" s="1"/>
      <c r="Q31" s="15"/>
      <c r="R31" s="14"/>
      <c r="T31" s="11">
        <f t="shared" si="0"/>
        <v>0</v>
      </c>
    </row>
    <row r="32" spans="2:20" s="7" customFormat="1" ht="43" x14ac:dyDescent="0.35">
      <c r="B32" s="20">
        <v>5.7</v>
      </c>
      <c r="C32" s="20" t="s">
        <v>126</v>
      </c>
      <c r="D32" s="12" t="s">
        <v>49</v>
      </c>
      <c r="E32" s="29" t="s">
        <v>60</v>
      </c>
      <c r="F32" s="12" t="s">
        <v>21</v>
      </c>
      <c r="G32" s="12" t="s">
        <v>22</v>
      </c>
      <c r="H32" s="12" t="s">
        <v>23</v>
      </c>
      <c r="I32" s="12" t="s">
        <v>24</v>
      </c>
      <c r="J32" s="25"/>
      <c r="K32" s="26"/>
      <c r="L32" s="26"/>
      <c r="M32" s="26"/>
      <c r="O32" s="1"/>
      <c r="P32" s="1"/>
      <c r="Q32" s="15"/>
      <c r="R32" s="14"/>
      <c r="T32" s="11">
        <f t="shared" si="0"/>
        <v>0</v>
      </c>
    </row>
    <row r="33" spans="2:21" s="7" customFormat="1" ht="64.5" x14ac:dyDescent="0.35">
      <c r="B33" s="20">
        <v>6.1</v>
      </c>
      <c r="C33" s="20" t="s">
        <v>126</v>
      </c>
      <c r="D33" s="12" t="s">
        <v>61</v>
      </c>
      <c r="E33" s="29" t="s">
        <v>62</v>
      </c>
      <c r="F33" s="12" t="s">
        <v>21</v>
      </c>
      <c r="G33" s="12" t="s">
        <v>63</v>
      </c>
      <c r="H33" s="12" t="s">
        <v>23</v>
      </c>
      <c r="I33" s="12" t="s">
        <v>53</v>
      </c>
      <c r="J33" s="25"/>
      <c r="K33" s="25"/>
      <c r="L33" s="22" t="str">
        <f>""&amp;(LEN(K33))&amp;"/3000"</f>
        <v>0/3000</v>
      </c>
      <c r="M33" s="25"/>
      <c r="O33" s="1"/>
      <c r="P33" s="1"/>
      <c r="Q33" s="15"/>
      <c r="R33" s="13" t="str">
        <f t="shared" ref="R33" si="3">IF(M33&lt;&gt;"","0.333333333","0")</f>
        <v>0</v>
      </c>
      <c r="T33" s="11">
        <f t="shared" si="0"/>
        <v>0</v>
      </c>
    </row>
    <row r="34" spans="2:21" s="17" customFormat="1" ht="86" x14ac:dyDescent="0.35">
      <c r="B34" s="21">
        <v>6.2</v>
      </c>
      <c r="C34" s="20" t="s">
        <v>126</v>
      </c>
      <c r="D34" s="22" t="s">
        <v>61</v>
      </c>
      <c r="E34" s="29" t="s">
        <v>64</v>
      </c>
      <c r="F34" s="22" t="s">
        <v>21</v>
      </c>
      <c r="G34" s="22" t="s">
        <v>65</v>
      </c>
      <c r="H34" s="12" t="s">
        <v>23</v>
      </c>
      <c r="I34" s="12" t="s">
        <v>24</v>
      </c>
      <c r="J34" s="25"/>
      <c r="K34" s="25"/>
      <c r="L34" s="22" t="str">
        <f>""&amp;(LEN(K34))&amp;"/3000"</f>
        <v>0/3000</v>
      </c>
      <c r="M34" s="26"/>
      <c r="N34" s="7"/>
      <c r="O34" s="1"/>
      <c r="P34" s="1"/>
      <c r="Q34" s="15"/>
      <c r="R34" s="15"/>
      <c r="T34" s="10">
        <f t="shared" si="0"/>
        <v>0</v>
      </c>
    </row>
    <row r="35" spans="2:21" s="7" customFormat="1" ht="236.5" x14ac:dyDescent="0.35">
      <c r="B35" s="20">
        <v>7.1</v>
      </c>
      <c r="C35" s="20" t="s">
        <v>126</v>
      </c>
      <c r="D35" s="12" t="s">
        <v>66</v>
      </c>
      <c r="E35" s="29" t="s">
        <v>67</v>
      </c>
      <c r="F35" s="12" t="s">
        <v>21</v>
      </c>
      <c r="G35" s="12" t="s">
        <v>22</v>
      </c>
      <c r="H35" s="12" t="s">
        <v>23</v>
      </c>
      <c r="I35" s="12" t="s">
        <v>24</v>
      </c>
      <c r="J35" s="25"/>
      <c r="K35" s="26"/>
      <c r="L35" s="26"/>
      <c r="M35" s="26"/>
      <c r="O35" s="1"/>
      <c r="P35" s="1"/>
      <c r="Q35" s="15"/>
      <c r="R35" s="14"/>
      <c r="T35" s="11">
        <f t="shared" si="0"/>
        <v>0</v>
      </c>
    </row>
    <row r="36" spans="2:21" s="7" customFormat="1" ht="387" x14ac:dyDescent="0.35">
      <c r="B36" s="20">
        <v>7.2</v>
      </c>
      <c r="C36" s="20" t="s">
        <v>126</v>
      </c>
      <c r="D36" s="12" t="s">
        <v>66</v>
      </c>
      <c r="E36" s="29" t="s">
        <v>68</v>
      </c>
      <c r="F36" s="12" t="s">
        <v>21</v>
      </c>
      <c r="G36" s="12" t="s">
        <v>22</v>
      </c>
      <c r="H36" s="12" t="s">
        <v>23</v>
      </c>
      <c r="I36" s="12" t="s">
        <v>24</v>
      </c>
      <c r="J36" s="25"/>
      <c r="K36" s="26"/>
      <c r="L36" s="26"/>
      <c r="M36" s="26"/>
      <c r="O36" s="1"/>
      <c r="P36" s="1"/>
      <c r="Q36" s="15"/>
      <c r="R36" s="14"/>
      <c r="T36" s="11">
        <f t="shared" si="0"/>
        <v>0</v>
      </c>
    </row>
    <row r="37" spans="2:21" s="7" customFormat="1" ht="301" x14ac:dyDescent="0.35">
      <c r="B37" s="20">
        <v>7.3</v>
      </c>
      <c r="C37" s="20" t="s">
        <v>126</v>
      </c>
      <c r="D37" s="12" t="s">
        <v>66</v>
      </c>
      <c r="E37" s="29" t="s">
        <v>69</v>
      </c>
      <c r="F37" s="12" t="s">
        <v>21</v>
      </c>
      <c r="G37" s="12" t="s">
        <v>70</v>
      </c>
      <c r="H37" s="12" t="s">
        <v>23</v>
      </c>
      <c r="I37" s="12" t="s">
        <v>53</v>
      </c>
      <c r="J37" s="25"/>
      <c r="K37" s="26"/>
      <c r="L37" s="26"/>
      <c r="M37" s="25"/>
      <c r="O37" s="1"/>
      <c r="P37" s="1"/>
      <c r="Q37" s="15"/>
      <c r="R37" s="13" t="str">
        <f>IF(M37&lt;&gt;"","0.5","0")</f>
        <v>0</v>
      </c>
      <c r="T37" s="11">
        <f t="shared" si="0"/>
        <v>0</v>
      </c>
    </row>
    <row r="38" spans="2:21" s="7" customFormat="1" x14ac:dyDescent="0.35">
      <c r="B38" s="20">
        <v>7.4</v>
      </c>
      <c r="C38" s="20" t="s">
        <v>126</v>
      </c>
      <c r="D38" s="12" t="s">
        <v>66</v>
      </c>
      <c r="E38" s="29" t="s">
        <v>71</v>
      </c>
      <c r="F38" s="12" t="s">
        <v>21</v>
      </c>
      <c r="G38" s="12" t="s">
        <v>42</v>
      </c>
      <c r="H38" s="12" t="s">
        <v>23</v>
      </c>
      <c r="I38" s="12" t="s">
        <v>24</v>
      </c>
      <c r="J38" s="25"/>
      <c r="K38" s="26"/>
      <c r="L38" s="26"/>
      <c r="M38" s="26"/>
      <c r="O38" s="1"/>
      <c r="P38" s="1"/>
      <c r="Q38" s="15"/>
      <c r="R38" s="14"/>
      <c r="T38" s="11">
        <f t="shared" si="0"/>
        <v>0</v>
      </c>
    </row>
    <row r="39" spans="2:21" s="7" customFormat="1" ht="64.5" x14ac:dyDescent="0.35">
      <c r="B39" s="20">
        <v>7.5</v>
      </c>
      <c r="C39" s="20" t="s">
        <v>126</v>
      </c>
      <c r="D39" s="12" t="s">
        <v>66</v>
      </c>
      <c r="E39" s="29" t="s">
        <v>72</v>
      </c>
      <c r="F39" s="12" t="s">
        <v>21</v>
      </c>
      <c r="G39" s="12" t="s">
        <v>22</v>
      </c>
      <c r="H39" s="12" t="s">
        <v>23</v>
      </c>
      <c r="I39" s="12" t="s">
        <v>24</v>
      </c>
      <c r="J39" s="25"/>
      <c r="K39" s="26"/>
      <c r="L39" s="26"/>
      <c r="M39" s="26"/>
      <c r="O39" s="1"/>
      <c r="P39" s="1"/>
      <c r="Q39" s="15"/>
      <c r="R39" s="14"/>
      <c r="T39" s="11">
        <f t="shared" si="0"/>
        <v>0</v>
      </c>
    </row>
    <row r="40" spans="2:21" s="7" customFormat="1" ht="64.5" x14ac:dyDescent="0.35">
      <c r="B40" s="20">
        <v>7.6</v>
      </c>
      <c r="C40" s="20" t="s">
        <v>126</v>
      </c>
      <c r="D40" s="12" t="s">
        <v>66</v>
      </c>
      <c r="E40" s="29" t="s">
        <v>73</v>
      </c>
      <c r="F40" s="12" t="s">
        <v>21</v>
      </c>
      <c r="G40" s="12" t="s">
        <v>22</v>
      </c>
      <c r="H40" s="12" t="s">
        <v>23</v>
      </c>
      <c r="I40" s="12" t="s">
        <v>24</v>
      </c>
      <c r="J40" s="25"/>
      <c r="K40" s="26"/>
      <c r="L40" s="26"/>
      <c r="M40" s="26"/>
      <c r="O40" s="1"/>
      <c r="P40" s="1"/>
      <c r="Q40" s="15"/>
      <c r="R40" s="14"/>
      <c r="T40" s="11">
        <f t="shared" si="0"/>
        <v>0</v>
      </c>
    </row>
    <row r="41" spans="2:21" s="7" customFormat="1" ht="193.5" x14ac:dyDescent="0.35">
      <c r="B41" s="20">
        <v>7.7</v>
      </c>
      <c r="C41" s="20" t="s">
        <v>126</v>
      </c>
      <c r="D41" s="12" t="s">
        <v>66</v>
      </c>
      <c r="E41" s="29" t="s">
        <v>74</v>
      </c>
      <c r="F41" s="12" t="s">
        <v>21</v>
      </c>
      <c r="G41" s="12" t="s">
        <v>75</v>
      </c>
      <c r="H41" s="12" t="s">
        <v>23</v>
      </c>
      <c r="I41" s="12" t="s">
        <v>24</v>
      </c>
      <c r="J41" s="25"/>
      <c r="K41" s="26"/>
      <c r="L41" s="26"/>
      <c r="M41" s="26"/>
      <c r="O41" s="1"/>
      <c r="P41" s="1"/>
      <c r="Q41" s="15"/>
      <c r="R41" s="14"/>
      <c r="T41" s="11">
        <f t="shared" si="0"/>
        <v>0</v>
      </c>
    </row>
    <row r="42" spans="2:21" s="7" customFormat="1" ht="172" x14ac:dyDescent="0.35">
      <c r="B42" s="20">
        <v>8.1</v>
      </c>
      <c r="C42" s="20" t="s">
        <v>126</v>
      </c>
      <c r="D42" s="12" t="s">
        <v>76</v>
      </c>
      <c r="E42" s="29" t="s">
        <v>77</v>
      </c>
      <c r="F42" s="22" t="s">
        <v>21</v>
      </c>
      <c r="G42" s="12" t="s">
        <v>52</v>
      </c>
      <c r="H42" s="12" t="s">
        <v>23</v>
      </c>
      <c r="I42" s="12" t="s">
        <v>53</v>
      </c>
      <c r="J42" s="25"/>
      <c r="K42" s="26"/>
      <c r="L42" s="26"/>
      <c r="M42" s="25"/>
      <c r="O42" s="1"/>
      <c r="P42" s="1"/>
      <c r="Q42" s="15"/>
      <c r="R42" s="13" t="str">
        <f t="shared" ref="R42" si="4">IF(M42&lt;&gt;"","1","0")</f>
        <v>0</v>
      </c>
      <c r="T42" s="11">
        <f t="shared" si="0"/>
        <v>0</v>
      </c>
    </row>
    <row r="43" spans="2:21" s="18" customFormat="1" ht="64.5" x14ac:dyDescent="0.35">
      <c r="B43" s="30">
        <v>9.1</v>
      </c>
      <c r="C43" s="20" t="s">
        <v>126</v>
      </c>
      <c r="D43" s="31" t="s">
        <v>78</v>
      </c>
      <c r="E43" s="32" t="s">
        <v>79</v>
      </c>
      <c r="F43" s="31" t="s">
        <v>21</v>
      </c>
      <c r="G43" s="31" t="s">
        <v>52</v>
      </c>
      <c r="H43" s="12" t="s">
        <v>23</v>
      </c>
      <c r="I43" s="33" t="s">
        <v>53</v>
      </c>
      <c r="J43" s="25"/>
      <c r="K43" s="25"/>
      <c r="L43" s="22" t="str">
        <f t="shared" ref="L43:L48" si="5">""&amp;(LEN(K43))&amp;"/3000"</f>
        <v>0/3000</v>
      </c>
      <c r="M43" s="34"/>
      <c r="N43" s="1"/>
      <c r="O43" s="1"/>
      <c r="P43" s="1"/>
    </row>
    <row r="44" spans="2:21" s="18" customFormat="1" ht="107.5" x14ac:dyDescent="0.35">
      <c r="B44" s="30">
        <v>9.1999999999999993</v>
      </c>
      <c r="C44" s="20" t="s">
        <v>126</v>
      </c>
      <c r="D44" s="31" t="s">
        <v>78</v>
      </c>
      <c r="E44" s="32" t="s">
        <v>80</v>
      </c>
      <c r="F44" s="31" t="s">
        <v>21</v>
      </c>
      <c r="G44" s="31" t="s">
        <v>52</v>
      </c>
      <c r="H44" s="12" t="s">
        <v>23</v>
      </c>
      <c r="I44" s="33" t="s">
        <v>53</v>
      </c>
      <c r="J44" s="25"/>
      <c r="K44" s="25"/>
      <c r="L44" s="22" t="str">
        <f t="shared" si="5"/>
        <v>0/3000</v>
      </c>
      <c r="M44" s="34"/>
      <c r="N44" s="1"/>
      <c r="O44" s="1"/>
      <c r="P44" s="1"/>
    </row>
    <row r="45" spans="2:21" s="18" customFormat="1" x14ac:dyDescent="0.35">
      <c r="B45" s="30">
        <v>9.3000000000000007</v>
      </c>
      <c r="C45" s="20" t="s">
        <v>126</v>
      </c>
      <c r="D45" s="31" t="s">
        <v>78</v>
      </c>
      <c r="E45" s="29" t="s">
        <v>81</v>
      </c>
      <c r="F45" s="31" t="s">
        <v>21</v>
      </c>
      <c r="G45" s="31" t="s">
        <v>22</v>
      </c>
      <c r="H45" s="12" t="s">
        <v>23</v>
      </c>
      <c r="I45" s="31" t="s">
        <v>24</v>
      </c>
      <c r="J45" s="25"/>
      <c r="K45" s="25"/>
      <c r="L45" s="22" t="str">
        <f t="shared" si="5"/>
        <v>0/3000</v>
      </c>
      <c r="M45" s="26"/>
      <c r="N45" s="1"/>
      <c r="O45" s="1"/>
      <c r="P45" s="1"/>
    </row>
    <row r="46" spans="2:21" s="7" customFormat="1" ht="301" x14ac:dyDescent="0.35">
      <c r="B46" s="30">
        <v>9.4</v>
      </c>
      <c r="C46" s="20" t="s">
        <v>126</v>
      </c>
      <c r="D46" s="12" t="s">
        <v>78</v>
      </c>
      <c r="E46" s="29" t="s">
        <v>82</v>
      </c>
      <c r="F46" s="12" t="s">
        <v>21</v>
      </c>
      <c r="G46" s="22" t="s">
        <v>83</v>
      </c>
      <c r="H46" s="12" t="s">
        <v>23</v>
      </c>
      <c r="I46" s="12" t="s">
        <v>84</v>
      </c>
      <c r="J46" s="26"/>
      <c r="K46" s="25"/>
      <c r="L46" s="22" t="str">
        <f t="shared" si="5"/>
        <v>0/3000</v>
      </c>
      <c r="M46" s="35"/>
      <c r="O46" s="1"/>
      <c r="P46" s="1"/>
      <c r="Q46" s="13"/>
      <c r="R46" s="15"/>
      <c r="S46" s="13"/>
      <c r="U46" s="11"/>
    </row>
    <row r="47" spans="2:21" s="7" customFormat="1" ht="344" x14ac:dyDescent="0.35">
      <c r="B47" s="30">
        <v>9.5</v>
      </c>
      <c r="C47" s="20" t="s">
        <v>126</v>
      </c>
      <c r="D47" s="12" t="s">
        <v>78</v>
      </c>
      <c r="E47" s="29" t="s">
        <v>85</v>
      </c>
      <c r="F47" s="12" t="s">
        <v>21</v>
      </c>
      <c r="G47" s="22" t="s">
        <v>86</v>
      </c>
      <c r="H47" s="12" t="s">
        <v>23</v>
      </c>
      <c r="I47" s="12" t="s">
        <v>84</v>
      </c>
      <c r="J47" s="26"/>
      <c r="K47" s="25"/>
      <c r="L47" s="22" t="str">
        <f t="shared" si="5"/>
        <v>0/3000</v>
      </c>
      <c r="M47" s="35"/>
      <c r="O47" s="1"/>
      <c r="P47" s="1"/>
      <c r="Q47" s="13"/>
      <c r="R47" s="15"/>
      <c r="S47" s="19"/>
      <c r="U47" s="11"/>
    </row>
    <row r="48" spans="2:21" s="7" customFormat="1" ht="258" x14ac:dyDescent="0.35">
      <c r="B48" s="30">
        <v>9.6</v>
      </c>
      <c r="C48" s="20" t="s">
        <v>126</v>
      </c>
      <c r="D48" s="12" t="s">
        <v>78</v>
      </c>
      <c r="E48" s="29" t="s">
        <v>87</v>
      </c>
      <c r="F48" s="12" t="s">
        <v>21</v>
      </c>
      <c r="G48" s="22" t="s">
        <v>88</v>
      </c>
      <c r="H48" s="12" t="s">
        <v>23</v>
      </c>
      <c r="I48" s="12" t="s">
        <v>84</v>
      </c>
      <c r="J48" s="25"/>
      <c r="K48" s="25"/>
      <c r="L48" s="22" t="str">
        <f t="shared" si="5"/>
        <v>0/3000</v>
      </c>
      <c r="M48" s="35"/>
      <c r="O48" s="1"/>
      <c r="P48" s="1"/>
      <c r="Q48" s="13"/>
      <c r="R48" s="15"/>
      <c r="S48" s="19"/>
      <c r="U48" s="11"/>
    </row>
    <row r="49" spans="1:20" s="7" customFormat="1" ht="258" x14ac:dyDescent="0.35">
      <c r="B49" s="20">
        <v>10.1</v>
      </c>
      <c r="C49" s="20" t="s">
        <v>126</v>
      </c>
      <c r="D49" s="12" t="s">
        <v>89</v>
      </c>
      <c r="E49" s="29" t="s">
        <v>90</v>
      </c>
      <c r="F49" s="12" t="s">
        <v>21</v>
      </c>
      <c r="G49" s="12" t="s">
        <v>52</v>
      </c>
      <c r="H49" s="12" t="s">
        <v>23</v>
      </c>
      <c r="I49" s="12" t="s">
        <v>53</v>
      </c>
      <c r="J49" s="25"/>
      <c r="K49" s="25"/>
      <c r="L49" s="22" t="str">
        <f>""&amp;(LEN(K49))&amp;"/1000"</f>
        <v>0/1000</v>
      </c>
      <c r="M49" s="25"/>
      <c r="O49" s="1"/>
      <c r="P49" s="1"/>
      <c r="Q49" s="15"/>
      <c r="R49" s="13" t="str">
        <f t="shared" ref="R49:R51" si="6">IF(M49&lt;&gt;"","1","0")</f>
        <v>0</v>
      </c>
      <c r="T49" s="11">
        <f t="shared" si="0"/>
        <v>0</v>
      </c>
    </row>
    <row r="50" spans="1:20" s="7" customFormat="1" ht="258" x14ac:dyDescent="0.35">
      <c r="B50" s="20">
        <v>10.199999999999999</v>
      </c>
      <c r="C50" s="20" t="s">
        <v>126</v>
      </c>
      <c r="D50" s="12" t="s">
        <v>89</v>
      </c>
      <c r="E50" s="29" t="s">
        <v>91</v>
      </c>
      <c r="F50" s="12" t="s">
        <v>21</v>
      </c>
      <c r="G50" s="12" t="s">
        <v>52</v>
      </c>
      <c r="H50" s="12" t="s">
        <v>23</v>
      </c>
      <c r="I50" s="12" t="s">
        <v>53</v>
      </c>
      <c r="J50" s="25"/>
      <c r="K50" s="25"/>
      <c r="L50" s="22" t="str">
        <f>""&amp;(LEN(K50))&amp;"/1000"</f>
        <v>0/1000</v>
      </c>
      <c r="M50" s="25"/>
      <c r="O50" s="1"/>
      <c r="P50" s="1"/>
      <c r="Q50" s="15"/>
      <c r="R50" s="13" t="str">
        <f t="shared" si="6"/>
        <v>0</v>
      </c>
      <c r="T50" s="11">
        <f t="shared" si="0"/>
        <v>0</v>
      </c>
    </row>
    <row r="51" spans="1:20" s="7" customFormat="1" ht="258" x14ac:dyDescent="0.35">
      <c r="B51" s="21">
        <v>10.3</v>
      </c>
      <c r="C51" s="20" t="s">
        <v>126</v>
      </c>
      <c r="D51" s="12" t="s">
        <v>89</v>
      </c>
      <c r="E51" s="29" t="s">
        <v>92</v>
      </c>
      <c r="F51" s="12" t="s">
        <v>21</v>
      </c>
      <c r="G51" s="12" t="s">
        <v>52</v>
      </c>
      <c r="H51" s="12" t="s">
        <v>23</v>
      </c>
      <c r="I51" s="12" t="s">
        <v>53</v>
      </c>
      <c r="J51" s="25"/>
      <c r="K51" s="25"/>
      <c r="L51" s="22" t="str">
        <f>""&amp;(LEN(K51))&amp;"/1000"</f>
        <v>0/1000</v>
      </c>
      <c r="M51" s="25"/>
      <c r="O51" s="1"/>
      <c r="P51" s="1"/>
      <c r="Q51" s="15"/>
      <c r="R51" s="13" t="str">
        <f t="shared" si="6"/>
        <v>0</v>
      </c>
      <c r="T51" s="11">
        <f t="shared" si="0"/>
        <v>0</v>
      </c>
    </row>
    <row r="52" spans="1:20" s="7" customFormat="1" ht="86" x14ac:dyDescent="0.35">
      <c r="B52" s="54">
        <v>11.01</v>
      </c>
      <c r="C52" s="20" t="s">
        <v>128</v>
      </c>
      <c r="D52" s="22" t="s">
        <v>129</v>
      </c>
      <c r="E52" s="56" t="s">
        <v>690</v>
      </c>
      <c r="F52" s="12" t="s">
        <v>21</v>
      </c>
      <c r="G52" s="12" t="s">
        <v>698</v>
      </c>
      <c r="H52" s="12" t="s">
        <v>23</v>
      </c>
      <c r="I52" s="22" t="s">
        <v>53</v>
      </c>
      <c r="J52" s="41"/>
      <c r="K52" s="25"/>
      <c r="L52" s="22" t="str">
        <f t="shared" ref="L52:L53" si="7">""&amp;(LEN(K52))&amp;"/1000"</f>
        <v>0/1000</v>
      </c>
      <c r="M52" s="41"/>
      <c r="O52" s="1"/>
      <c r="P52" s="1"/>
      <c r="Q52" s="15"/>
      <c r="R52" s="13"/>
      <c r="T52" s="11"/>
    </row>
    <row r="53" spans="1:20" s="7" customFormat="1" ht="64.5" x14ac:dyDescent="0.35">
      <c r="B53" s="54">
        <v>11.02</v>
      </c>
      <c r="C53" s="20" t="s">
        <v>128</v>
      </c>
      <c r="D53" s="22" t="s">
        <v>130</v>
      </c>
      <c r="E53" s="116" t="s">
        <v>691</v>
      </c>
      <c r="F53" s="12" t="s">
        <v>21</v>
      </c>
      <c r="G53" s="12" t="s">
        <v>22</v>
      </c>
      <c r="H53" s="12" t="s">
        <v>23</v>
      </c>
      <c r="I53" s="12" t="s">
        <v>24</v>
      </c>
      <c r="J53" s="41"/>
      <c r="K53" s="25"/>
      <c r="L53" s="22" t="str">
        <f t="shared" si="7"/>
        <v>0/1000</v>
      </c>
      <c r="M53" s="41"/>
      <c r="O53" s="1"/>
      <c r="P53" s="1"/>
      <c r="Q53" s="15"/>
      <c r="R53" s="13"/>
      <c r="T53" s="11"/>
    </row>
    <row r="54" spans="1:20" s="4" customFormat="1" ht="279.5" x14ac:dyDescent="0.35">
      <c r="A54" s="2"/>
      <c r="B54" s="54">
        <v>11.03</v>
      </c>
      <c r="C54" s="20" t="s">
        <v>126</v>
      </c>
      <c r="D54" s="59" t="s">
        <v>692</v>
      </c>
      <c r="E54" s="57" t="s">
        <v>97</v>
      </c>
      <c r="F54" s="12" t="s">
        <v>21</v>
      </c>
      <c r="G54" s="12" t="s">
        <v>22</v>
      </c>
      <c r="H54" s="12" t="s">
        <v>23</v>
      </c>
      <c r="I54" s="12" t="s">
        <v>53</v>
      </c>
      <c r="J54" s="25"/>
      <c r="K54" s="25"/>
      <c r="L54" s="22" t="str">
        <f t="shared" ref="L54" si="8">""&amp;(LEN(K54))&amp;"/1000"</f>
        <v>0/1000</v>
      </c>
      <c r="M54" s="25"/>
      <c r="N54" s="7"/>
      <c r="O54" s="1"/>
      <c r="P54" s="1"/>
    </row>
    <row r="55" spans="1:20" ht="43" x14ac:dyDescent="0.35">
      <c r="B55" s="54">
        <v>11.04</v>
      </c>
      <c r="C55" s="20" t="s">
        <v>126</v>
      </c>
      <c r="D55" s="59" t="s">
        <v>103</v>
      </c>
      <c r="E55" s="40" t="s">
        <v>132</v>
      </c>
      <c r="F55" s="12" t="s">
        <v>21</v>
      </c>
      <c r="G55" s="12" t="s">
        <v>22</v>
      </c>
      <c r="H55" s="12" t="s">
        <v>23</v>
      </c>
      <c r="I55" s="12" t="s">
        <v>24</v>
      </c>
      <c r="J55" s="25"/>
      <c r="K55" s="25"/>
      <c r="L55" s="22" t="str">
        <f>""&amp;(LEN(K55))&amp;"/1000"</f>
        <v>0/1000</v>
      </c>
      <c r="M55" s="41"/>
    </row>
    <row r="56" spans="1:20" x14ac:dyDescent="0.35"/>
    <row r="57" spans="1:20" x14ac:dyDescent="0.35"/>
  </sheetData>
  <protectedRanges>
    <protectedRange sqref="K15:K23 K12:M13 L15:L24 L25:M25 M14:M24 L43:M44 M48 K43:K47 L45:L48 K26:M42 K49:M51 K52:K53 L52:L55" name="Range1"/>
    <protectedRange sqref="J46:J47 M46:M47" name="Range1_2"/>
    <protectedRange sqref="M45" name="Range1_1_1"/>
  </protectedRanges>
  <dataConsolidate/>
  <dataValidations count="1">
    <dataValidation type="list" allowBlank="1" showInputMessage="1" showErrorMessage="1" sqref="J12:J13 K48 J19:J45 J48:J51 J54:J55" xr:uid="{A8124055-EBC8-4493-A147-23B748C62056}">
      <formula1>"Yes,No"</formula1>
    </dataValidation>
  </dataValidations>
  <pageMargins left="0.70866141732283472" right="0.70866141732283472" top="0.74803149606299213" bottom="0.74803149606299213" header="0.31496062992125984" footer="0.31496062992125984"/>
  <pageSetup paperSize="8" scale="80" fitToHeight="3" orientation="landscape" r:id="rId1"/>
  <headerFooter>
    <oddFooter>&amp;L_x000D_&amp;1#&amp;"Calibri"&amp;8&amp;K0000FF Efficio - Confidential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65DFC-3573-4EFA-8B1E-0282D0DF9383}">
  <dimension ref="A1:AE293"/>
  <sheetViews>
    <sheetView zoomScale="90" zoomScaleNormal="90" workbookViewId="0">
      <pane xSplit="2" ySplit="7" topLeftCell="C285" activePane="bottomRight" state="frozen"/>
      <selection pane="topRight" activeCell="C1" sqref="C1"/>
      <selection pane="bottomLeft" activeCell="A6" sqref="A6"/>
      <selection pane="bottomRight" activeCell="E4" sqref="E4:F5"/>
    </sheetView>
  </sheetViews>
  <sheetFormatPr defaultColWidth="0" defaultRowHeight="0" customHeight="1" zeroHeight="1" x14ac:dyDescent="0.9"/>
  <cols>
    <col min="1" max="1" width="7.7265625" style="45" customWidth="1"/>
    <col min="2" max="2" width="11.453125" style="84" customWidth="1"/>
    <col min="3" max="3" width="60.1796875" style="61" customWidth="1"/>
    <col min="4" max="5" width="25" style="84" customWidth="1"/>
    <col min="6" max="6" width="25" style="61" customWidth="1"/>
    <col min="7" max="7" width="41.26953125" style="61" customWidth="1"/>
    <col min="8" max="9" width="8.7265625" style="62" customWidth="1"/>
    <col min="10" max="11" width="0" style="62" hidden="1" customWidth="1"/>
    <col min="12" max="31" width="0" style="45" hidden="1" customWidth="1"/>
    <col min="32" max="16384" width="8.7265625" style="45" hidden="1"/>
  </cols>
  <sheetData>
    <row r="1" spans="1:27" ht="21.5" x14ac:dyDescent="0.9"/>
    <row r="2" spans="1:27" ht="27.5" x14ac:dyDescent="1.1499999999999999">
      <c r="B2" s="60" t="s">
        <v>285</v>
      </c>
    </row>
    <row r="3" spans="1:27" ht="23" x14ac:dyDescent="0.95">
      <c r="B3" s="63" t="s">
        <v>686</v>
      </c>
    </row>
    <row r="4" spans="1:27" ht="21.5" x14ac:dyDescent="0.9">
      <c r="B4" s="75" t="s">
        <v>687</v>
      </c>
    </row>
    <row r="5" spans="1:27" ht="21.5" x14ac:dyDescent="0.9">
      <c r="B5" s="75" t="s">
        <v>688</v>
      </c>
    </row>
    <row r="6" spans="1:27" ht="21.5" x14ac:dyDescent="0.9">
      <c r="B6" s="75"/>
    </row>
    <row r="7" spans="1:27" customFormat="1" ht="34" x14ac:dyDescent="0.9">
      <c r="A7" s="45"/>
      <c r="B7" s="83" t="s">
        <v>295</v>
      </c>
      <c r="C7" s="76" t="s">
        <v>296</v>
      </c>
      <c r="D7" s="76" t="s">
        <v>297</v>
      </c>
      <c r="E7" s="76" t="s">
        <v>298</v>
      </c>
      <c r="F7" s="76" t="s">
        <v>694</v>
      </c>
      <c r="G7" s="77" t="s">
        <v>289</v>
      </c>
      <c r="H7" s="62"/>
      <c r="I7" s="62"/>
      <c r="J7" s="62"/>
      <c r="K7" s="62"/>
      <c r="L7" s="45"/>
      <c r="M7" s="45"/>
      <c r="N7" s="45"/>
      <c r="O7" s="45"/>
      <c r="P7" s="45"/>
      <c r="Q7" s="45"/>
      <c r="R7" s="45"/>
      <c r="S7" s="45"/>
      <c r="T7" s="45"/>
      <c r="U7" s="45"/>
      <c r="V7" s="45"/>
      <c r="W7" s="45"/>
      <c r="X7" s="45"/>
      <c r="Y7" s="45"/>
      <c r="Z7" s="45"/>
      <c r="AA7" s="45"/>
    </row>
    <row r="8" spans="1:27" customFormat="1" ht="21.5" x14ac:dyDescent="0.9">
      <c r="A8" s="45"/>
      <c r="B8" s="85">
        <v>1</v>
      </c>
      <c r="C8" s="86" t="s">
        <v>299</v>
      </c>
      <c r="D8" s="85" t="s">
        <v>300</v>
      </c>
      <c r="E8" s="85" t="s">
        <v>301</v>
      </c>
      <c r="F8" s="97"/>
      <c r="G8" s="102"/>
      <c r="H8" s="62"/>
      <c r="I8" s="62"/>
      <c r="J8" s="62"/>
      <c r="K8" s="62"/>
      <c r="L8" s="45"/>
      <c r="M8" s="45"/>
      <c r="N8" s="45"/>
      <c r="O8" s="45"/>
      <c r="P8" s="45"/>
      <c r="Q8" s="45"/>
      <c r="R8" s="45"/>
      <c r="S8" s="45"/>
      <c r="T8" s="45"/>
      <c r="U8" s="45"/>
      <c r="V8" s="45"/>
      <c r="W8" s="45"/>
      <c r="X8" s="45"/>
      <c r="Y8" s="45"/>
      <c r="Z8" s="45"/>
      <c r="AA8" s="45"/>
    </row>
    <row r="9" spans="1:27" customFormat="1" ht="21.5" x14ac:dyDescent="0.9">
      <c r="A9" s="45"/>
      <c r="B9" s="85">
        <v>2</v>
      </c>
      <c r="C9" s="86" t="s">
        <v>302</v>
      </c>
      <c r="D9" s="85" t="s">
        <v>300</v>
      </c>
      <c r="E9" s="85" t="s">
        <v>303</v>
      </c>
      <c r="F9" s="97"/>
      <c r="G9" s="102"/>
      <c r="H9" s="62"/>
      <c r="I9" s="62"/>
      <c r="J9" s="62"/>
      <c r="K9" s="62"/>
      <c r="L9" s="45"/>
      <c r="M9" s="45"/>
      <c r="N9" s="45"/>
      <c r="O9" s="45"/>
      <c r="P9" s="45"/>
      <c r="Q9" s="45"/>
      <c r="R9" s="45"/>
      <c r="S9" s="45"/>
      <c r="T9" s="45"/>
      <c r="U9" s="45"/>
      <c r="V9" s="45"/>
      <c r="W9" s="45"/>
      <c r="X9" s="45"/>
      <c r="Y9" s="45"/>
      <c r="Z9" s="45"/>
      <c r="AA9" s="45"/>
    </row>
    <row r="10" spans="1:27" customFormat="1" ht="21.5" x14ac:dyDescent="0.9">
      <c r="A10" s="45"/>
      <c r="B10" s="85">
        <v>3</v>
      </c>
      <c r="C10" s="86" t="s">
        <v>304</v>
      </c>
      <c r="D10" s="85" t="s">
        <v>184</v>
      </c>
      <c r="E10" s="85" t="s">
        <v>305</v>
      </c>
      <c r="F10" s="97"/>
      <c r="G10" s="102"/>
      <c r="H10" s="62"/>
      <c r="I10" s="62"/>
      <c r="J10" s="62"/>
      <c r="K10" s="62"/>
      <c r="L10" s="45"/>
      <c r="M10" s="45"/>
      <c r="N10" s="45"/>
      <c r="O10" s="45"/>
      <c r="P10" s="45"/>
      <c r="Q10" s="45"/>
      <c r="R10" s="45"/>
      <c r="S10" s="45"/>
      <c r="T10" s="45"/>
      <c r="U10" s="45"/>
      <c r="V10" s="45"/>
      <c r="W10" s="45"/>
      <c r="X10" s="45"/>
      <c r="Y10" s="45"/>
      <c r="Z10" s="45"/>
      <c r="AA10" s="45"/>
    </row>
    <row r="11" spans="1:27" customFormat="1" ht="21.5" x14ac:dyDescent="0.9">
      <c r="A11" s="45"/>
      <c r="B11" s="85">
        <v>4</v>
      </c>
      <c r="C11" s="86" t="s">
        <v>306</v>
      </c>
      <c r="D11" s="85"/>
      <c r="E11" s="85"/>
      <c r="F11" s="97"/>
      <c r="G11" s="102"/>
      <c r="H11" s="62"/>
      <c r="I11" s="62"/>
      <c r="J11" s="62"/>
      <c r="K11" s="62"/>
      <c r="L11" s="45"/>
      <c r="M11" s="45"/>
      <c r="N11" s="45"/>
      <c r="O11" s="45"/>
      <c r="P11" s="45"/>
      <c r="Q11" s="45"/>
      <c r="R11" s="45"/>
      <c r="S11" s="45"/>
      <c r="T11" s="45"/>
      <c r="U11" s="45"/>
      <c r="V11" s="45"/>
      <c r="W11" s="45"/>
      <c r="X11" s="45"/>
      <c r="Y11" s="45"/>
      <c r="Z11" s="45"/>
      <c r="AA11" s="45"/>
    </row>
    <row r="12" spans="1:27" customFormat="1" ht="21.5" x14ac:dyDescent="0.9">
      <c r="A12" s="45"/>
      <c r="B12" s="85">
        <v>5</v>
      </c>
      <c r="C12" s="86" t="s">
        <v>307</v>
      </c>
      <c r="D12" s="85" t="s">
        <v>300</v>
      </c>
      <c r="E12" s="85" t="s">
        <v>308</v>
      </c>
      <c r="F12" s="97"/>
      <c r="G12" s="102"/>
      <c r="H12" s="62"/>
      <c r="I12" s="62"/>
      <c r="J12" s="62"/>
      <c r="K12" s="62"/>
      <c r="L12" s="45"/>
      <c r="M12" s="45"/>
      <c r="N12" s="45"/>
      <c r="O12" s="45"/>
      <c r="P12" s="45"/>
      <c r="Q12" s="45"/>
      <c r="R12" s="45"/>
      <c r="S12" s="45"/>
      <c r="T12" s="45"/>
      <c r="U12" s="45"/>
      <c r="V12" s="45"/>
      <c r="W12" s="45"/>
      <c r="X12" s="45"/>
      <c r="Y12" s="45"/>
      <c r="Z12" s="45"/>
      <c r="AA12" s="45"/>
    </row>
    <row r="13" spans="1:27" customFormat="1" ht="21.5" x14ac:dyDescent="0.9">
      <c r="A13" s="45"/>
      <c r="B13" s="85">
        <v>6</v>
      </c>
      <c r="C13" s="86" t="s">
        <v>309</v>
      </c>
      <c r="D13" s="85" t="s">
        <v>300</v>
      </c>
      <c r="E13" s="85" t="s">
        <v>310</v>
      </c>
      <c r="F13" s="97"/>
      <c r="G13" s="102"/>
      <c r="H13" s="62"/>
      <c r="I13" s="62"/>
      <c r="J13" s="62"/>
      <c r="K13" s="62"/>
      <c r="L13" s="45"/>
      <c r="M13" s="45"/>
      <c r="N13" s="45"/>
      <c r="O13" s="45"/>
      <c r="P13" s="45"/>
      <c r="Q13" s="45"/>
      <c r="R13" s="45"/>
      <c r="S13" s="45"/>
      <c r="T13" s="45"/>
      <c r="U13" s="45"/>
      <c r="V13" s="45"/>
      <c r="W13" s="45"/>
      <c r="X13" s="45"/>
      <c r="Y13" s="45"/>
      <c r="Z13" s="45"/>
      <c r="AA13" s="45"/>
    </row>
    <row r="14" spans="1:27" customFormat="1" ht="21.5" x14ac:dyDescent="0.9">
      <c r="A14" s="45"/>
      <c r="B14" s="85">
        <v>7</v>
      </c>
      <c r="C14" s="86" t="s">
        <v>311</v>
      </c>
      <c r="D14" s="85" t="s">
        <v>300</v>
      </c>
      <c r="E14" s="85" t="s">
        <v>312</v>
      </c>
      <c r="F14" s="97"/>
      <c r="G14" s="102"/>
      <c r="H14" s="62"/>
      <c r="I14" s="62"/>
      <c r="J14" s="62"/>
      <c r="K14" s="62"/>
      <c r="L14" s="45"/>
      <c r="M14" s="45"/>
      <c r="N14" s="45"/>
      <c r="O14" s="45"/>
      <c r="P14" s="45"/>
      <c r="Q14" s="45"/>
      <c r="R14" s="45"/>
      <c r="S14" s="45"/>
      <c r="T14" s="45"/>
      <c r="U14" s="45"/>
      <c r="V14" s="45"/>
      <c r="W14" s="45"/>
      <c r="X14" s="45"/>
      <c r="Y14" s="45"/>
      <c r="Z14" s="45"/>
      <c r="AA14" s="45"/>
    </row>
    <row r="15" spans="1:27" customFormat="1" ht="21.5" x14ac:dyDescent="0.9">
      <c r="A15" s="45"/>
      <c r="B15" s="85">
        <v>8</v>
      </c>
      <c r="C15" s="86" t="s">
        <v>313</v>
      </c>
      <c r="D15" s="85" t="s">
        <v>300</v>
      </c>
      <c r="E15" s="85" t="s">
        <v>314</v>
      </c>
      <c r="F15" s="97"/>
      <c r="G15" s="102"/>
      <c r="H15" s="62"/>
      <c r="I15" s="62"/>
      <c r="J15" s="62"/>
      <c r="K15" s="62"/>
      <c r="L15" s="45"/>
      <c r="M15" s="45"/>
      <c r="N15" s="45"/>
      <c r="O15" s="45"/>
      <c r="P15" s="45"/>
      <c r="Q15" s="45"/>
      <c r="R15" s="45"/>
      <c r="S15" s="45"/>
      <c r="T15" s="45"/>
      <c r="U15" s="45"/>
      <c r="V15" s="45"/>
      <c r="W15" s="45"/>
      <c r="X15" s="45"/>
      <c r="Y15" s="45"/>
      <c r="Z15" s="45"/>
      <c r="AA15" s="45"/>
    </row>
    <row r="16" spans="1:27" customFormat="1" ht="21.5" x14ac:dyDescent="0.9">
      <c r="A16" s="45"/>
      <c r="B16" s="85">
        <v>9</v>
      </c>
      <c r="C16" s="86" t="s">
        <v>315</v>
      </c>
      <c r="D16" s="85" t="s">
        <v>300</v>
      </c>
      <c r="E16" s="85" t="s">
        <v>316</v>
      </c>
      <c r="F16" s="97"/>
      <c r="G16" s="102"/>
      <c r="H16" s="62"/>
      <c r="I16" s="62"/>
      <c r="J16" s="62"/>
      <c r="K16" s="62"/>
      <c r="L16" s="45"/>
      <c r="M16" s="45"/>
      <c r="N16" s="45"/>
      <c r="O16" s="45"/>
      <c r="P16" s="45"/>
      <c r="Q16" s="45"/>
      <c r="R16" s="45"/>
      <c r="S16" s="45"/>
      <c r="T16" s="45"/>
      <c r="U16" s="45"/>
      <c r="V16" s="45"/>
      <c r="W16" s="45"/>
      <c r="X16" s="45"/>
      <c r="Y16" s="45"/>
      <c r="Z16" s="45"/>
      <c r="AA16" s="45"/>
    </row>
    <row r="17" spans="1:27" customFormat="1" ht="21.5" x14ac:dyDescent="0.9">
      <c r="A17" s="45"/>
      <c r="B17" s="85">
        <v>10</v>
      </c>
      <c r="C17" s="86" t="s">
        <v>317</v>
      </c>
      <c r="D17" s="85" t="s">
        <v>300</v>
      </c>
      <c r="E17" s="85" t="s">
        <v>318</v>
      </c>
      <c r="F17" s="97"/>
      <c r="G17" s="102"/>
      <c r="H17" s="62"/>
      <c r="I17" s="62"/>
      <c r="J17" s="62"/>
      <c r="K17" s="62"/>
      <c r="L17" s="45"/>
      <c r="M17" s="45"/>
      <c r="N17" s="45"/>
      <c r="O17" s="45"/>
      <c r="P17" s="45"/>
      <c r="Q17" s="45"/>
      <c r="R17" s="45"/>
      <c r="S17" s="45"/>
      <c r="T17" s="45"/>
      <c r="U17" s="45"/>
      <c r="V17" s="45"/>
      <c r="W17" s="45"/>
      <c r="X17" s="45"/>
      <c r="Y17" s="45"/>
      <c r="Z17" s="45"/>
      <c r="AA17" s="45"/>
    </row>
    <row r="18" spans="1:27" customFormat="1" ht="21.5" x14ac:dyDescent="0.9">
      <c r="A18" s="45"/>
      <c r="B18" s="85">
        <v>11</v>
      </c>
      <c r="C18" s="86" t="s">
        <v>319</v>
      </c>
      <c r="D18" s="85" t="s">
        <v>300</v>
      </c>
      <c r="E18" s="85" t="s">
        <v>320</v>
      </c>
      <c r="F18" s="97"/>
      <c r="G18" s="102"/>
      <c r="H18" s="62"/>
      <c r="I18" s="62"/>
      <c r="J18" s="62"/>
      <c r="K18" s="62"/>
      <c r="L18" s="45"/>
      <c r="M18" s="45"/>
      <c r="N18" s="45"/>
      <c r="O18" s="45"/>
      <c r="P18" s="45"/>
      <c r="Q18" s="45"/>
      <c r="R18" s="45"/>
      <c r="S18" s="45"/>
      <c r="T18" s="45"/>
      <c r="U18" s="45"/>
      <c r="V18" s="45"/>
      <c r="W18" s="45"/>
      <c r="X18" s="45"/>
      <c r="Y18" s="45"/>
      <c r="Z18" s="45"/>
      <c r="AA18" s="45"/>
    </row>
    <row r="19" spans="1:27" customFormat="1" ht="40.5" x14ac:dyDescent="0.9">
      <c r="A19" s="45"/>
      <c r="B19" s="85">
        <v>12</v>
      </c>
      <c r="C19" s="86" t="s">
        <v>321</v>
      </c>
      <c r="D19" s="85" t="s">
        <v>300</v>
      </c>
      <c r="E19" s="85" t="s">
        <v>322</v>
      </c>
      <c r="F19" s="97"/>
      <c r="G19" s="102"/>
      <c r="H19" s="62"/>
      <c r="I19" s="62"/>
      <c r="J19" s="62"/>
      <c r="K19" s="62"/>
      <c r="L19" s="45"/>
      <c r="M19" s="45"/>
      <c r="N19" s="45"/>
      <c r="O19" s="45"/>
      <c r="P19" s="45"/>
      <c r="Q19" s="45"/>
      <c r="R19" s="45"/>
      <c r="S19" s="45"/>
      <c r="T19" s="45"/>
      <c r="U19" s="45"/>
      <c r="V19" s="45"/>
      <c r="W19" s="45"/>
      <c r="X19" s="45"/>
      <c r="Y19" s="45"/>
      <c r="Z19" s="45"/>
      <c r="AA19" s="45"/>
    </row>
    <row r="20" spans="1:27" customFormat="1" ht="21.5" x14ac:dyDescent="0.9">
      <c r="A20" s="45"/>
      <c r="B20" s="85">
        <v>13</v>
      </c>
      <c r="C20" s="86" t="s">
        <v>323</v>
      </c>
      <c r="D20" s="85" t="s">
        <v>184</v>
      </c>
      <c r="E20" s="85" t="s">
        <v>324</v>
      </c>
      <c r="F20" s="97"/>
      <c r="G20" s="102"/>
      <c r="H20" s="62"/>
      <c r="I20" s="62"/>
      <c r="J20" s="62"/>
      <c r="K20" s="62"/>
      <c r="L20" s="45"/>
      <c r="M20" s="45"/>
      <c r="N20" s="45"/>
      <c r="O20" s="45"/>
      <c r="P20" s="45"/>
      <c r="Q20" s="45"/>
      <c r="R20" s="45"/>
      <c r="S20" s="45"/>
      <c r="T20" s="45"/>
      <c r="U20" s="45"/>
      <c r="V20" s="45"/>
      <c r="W20" s="45"/>
      <c r="X20" s="45"/>
      <c r="Y20" s="45"/>
      <c r="Z20" s="45"/>
      <c r="AA20" s="45"/>
    </row>
    <row r="21" spans="1:27" customFormat="1" ht="21.5" x14ac:dyDescent="0.9">
      <c r="A21" s="45"/>
      <c r="B21" s="85">
        <v>14</v>
      </c>
      <c r="C21" s="86" t="s">
        <v>325</v>
      </c>
      <c r="D21" s="85" t="s">
        <v>184</v>
      </c>
      <c r="E21" s="85"/>
      <c r="F21" s="97"/>
      <c r="G21" s="102"/>
      <c r="H21" s="62"/>
      <c r="I21" s="62"/>
      <c r="J21" s="62"/>
      <c r="K21" s="62"/>
      <c r="L21" s="45"/>
      <c r="M21" s="45"/>
      <c r="N21" s="45"/>
      <c r="O21" s="45"/>
      <c r="P21" s="45"/>
      <c r="Q21" s="45"/>
      <c r="R21" s="45"/>
      <c r="S21" s="45"/>
      <c r="T21" s="45"/>
      <c r="U21" s="45"/>
      <c r="V21" s="45"/>
      <c r="W21" s="45"/>
      <c r="X21" s="45"/>
      <c r="Y21" s="45"/>
      <c r="Z21" s="45"/>
      <c r="AA21" s="45"/>
    </row>
    <row r="22" spans="1:27" customFormat="1" ht="21.5" x14ac:dyDescent="0.9">
      <c r="A22" s="45"/>
      <c r="B22" s="85">
        <v>15</v>
      </c>
      <c r="C22" s="86" t="s">
        <v>326</v>
      </c>
      <c r="D22" s="85" t="s">
        <v>184</v>
      </c>
      <c r="E22" s="85"/>
      <c r="F22" s="97"/>
      <c r="G22" s="102"/>
      <c r="H22" s="62"/>
      <c r="I22" s="62"/>
      <c r="J22" s="62"/>
      <c r="K22" s="62"/>
      <c r="L22" s="45"/>
      <c r="M22" s="45"/>
      <c r="N22" s="45"/>
      <c r="O22" s="45"/>
      <c r="P22" s="45"/>
      <c r="Q22" s="45"/>
      <c r="R22" s="45"/>
      <c r="S22" s="45"/>
      <c r="T22" s="45"/>
      <c r="U22" s="45"/>
      <c r="V22" s="45"/>
      <c r="W22" s="45"/>
      <c r="X22" s="45"/>
      <c r="Y22" s="45"/>
      <c r="Z22" s="45"/>
      <c r="AA22" s="45"/>
    </row>
    <row r="23" spans="1:27" customFormat="1" ht="21.5" x14ac:dyDescent="0.9">
      <c r="A23" s="45"/>
      <c r="B23" s="85">
        <v>16</v>
      </c>
      <c r="C23" s="86" t="s">
        <v>327</v>
      </c>
      <c r="D23" s="85" t="s">
        <v>184</v>
      </c>
      <c r="E23" s="85"/>
      <c r="F23" s="97"/>
      <c r="G23" s="102"/>
      <c r="H23" s="62"/>
      <c r="I23" s="62"/>
      <c r="J23" s="62"/>
      <c r="K23" s="62"/>
      <c r="L23" s="45"/>
      <c r="M23" s="45"/>
      <c r="N23" s="45"/>
      <c r="O23" s="45"/>
      <c r="P23" s="45"/>
      <c r="Q23" s="45"/>
      <c r="R23" s="45"/>
      <c r="S23" s="45"/>
      <c r="T23" s="45"/>
      <c r="U23" s="45"/>
      <c r="V23" s="45"/>
      <c r="W23" s="45"/>
      <c r="X23" s="45"/>
      <c r="Y23" s="45"/>
      <c r="Z23" s="45"/>
      <c r="AA23" s="45"/>
    </row>
    <row r="24" spans="1:27" customFormat="1" ht="21.5" x14ac:dyDescent="0.9">
      <c r="A24" s="45"/>
      <c r="B24" s="85">
        <v>17</v>
      </c>
      <c r="C24" s="86" t="s">
        <v>328</v>
      </c>
      <c r="D24" s="85" t="s">
        <v>184</v>
      </c>
      <c r="E24" s="85" t="s">
        <v>329</v>
      </c>
      <c r="F24" s="97"/>
      <c r="G24" s="102"/>
      <c r="H24" s="62"/>
      <c r="I24" s="62"/>
      <c r="J24" s="62"/>
      <c r="K24" s="62"/>
      <c r="L24" s="45"/>
      <c r="M24" s="45"/>
      <c r="N24" s="45"/>
      <c r="O24" s="45"/>
      <c r="P24" s="45"/>
      <c r="Q24" s="45"/>
      <c r="R24" s="45"/>
      <c r="S24" s="45"/>
      <c r="T24" s="45"/>
      <c r="U24" s="45"/>
      <c r="V24" s="45"/>
      <c r="W24" s="45"/>
      <c r="X24" s="45"/>
      <c r="Y24" s="45"/>
      <c r="Z24" s="45"/>
      <c r="AA24" s="45"/>
    </row>
    <row r="25" spans="1:27" customFormat="1" ht="21.5" x14ac:dyDescent="0.9">
      <c r="A25" s="45"/>
      <c r="B25" s="85">
        <v>18</v>
      </c>
      <c r="C25" s="86" t="s">
        <v>330</v>
      </c>
      <c r="D25" s="85" t="s">
        <v>184</v>
      </c>
      <c r="E25" s="85"/>
      <c r="F25" s="97"/>
      <c r="G25" s="102"/>
      <c r="H25" s="62"/>
      <c r="I25" s="62"/>
      <c r="J25" s="62"/>
      <c r="K25" s="62"/>
      <c r="L25" s="45"/>
      <c r="M25" s="45"/>
      <c r="N25" s="45"/>
      <c r="O25" s="45"/>
      <c r="P25" s="45"/>
      <c r="Q25" s="45"/>
      <c r="R25" s="45"/>
      <c r="S25" s="45"/>
      <c r="T25" s="45"/>
      <c r="U25" s="45"/>
      <c r="V25" s="45"/>
      <c r="W25" s="45"/>
      <c r="X25" s="45"/>
      <c r="Y25" s="45"/>
      <c r="Z25" s="45"/>
      <c r="AA25" s="45"/>
    </row>
    <row r="26" spans="1:27" customFormat="1" ht="21.5" x14ac:dyDescent="0.9">
      <c r="A26" s="45"/>
      <c r="B26" s="85">
        <v>19</v>
      </c>
      <c r="C26" s="86" t="s">
        <v>331</v>
      </c>
      <c r="D26" s="85"/>
      <c r="E26" s="85"/>
      <c r="F26" s="97"/>
      <c r="G26" s="102"/>
      <c r="H26" s="62"/>
      <c r="I26" s="62"/>
      <c r="J26" s="62"/>
      <c r="K26" s="62"/>
      <c r="L26" s="45"/>
      <c r="M26" s="45"/>
      <c r="N26" s="45"/>
      <c r="O26" s="45"/>
      <c r="P26" s="45"/>
      <c r="Q26" s="45"/>
      <c r="R26" s="45"/>
      <c r="S26" s="45"/>
      <c r="T26" s="45"/>
      <c r="U26" s="45"/>
      <c r="V26" s="45"/>
      <c r="W26" s="45"/>
      <c r="X26" s="45"/>
      <c r="Y26" s="45"/>
      <c r="Z26" s="45"/>
      <c r="AA26" s="45"/>
    </row>
    <row r="27" spans="1:27" customFormat="1" ht="21.5" x14ac:dyDescent="0.9">
      <c r="A27" s="45"/>
      <c r="B27" s="85">
        <v>20</v>
      </c>
      <c r="C27" s="86" t="s">
        <v>332</v>
      </c>
      <c r="D27" s="85" t="s">
        <v>184</v>
      </c>
      <c r="E27" s="85"/>
      <c r="F27" s="97"/>
      <c r="G27" s="102"/>
      <c r="H27" s="62"/>
      <c r="I27" s="62"/>
      <c r="J27" s="62"/>
      <c r="K27" s="62"/>
      <c r="L27" s="45"/>
      <c r="M27" s="45"/>
      <c r="N27" s="45"/>
      <c r="O27" s="45"/>
      <c r="P27" s="45"/>
      <c r="Q27" s="45"/>
      <c r="R27" s="45"/>
      <c r="S27" s="45"/>
      <c r="T27" s="45"/>
      <c r="U27" s="45"/>
      <c r="V27" s="45"/>
      <c r="W27" s="45"/>
      <c r="X27" s="45"/>
      <c r="Y27" s="45"/>
      <c r="Z27" s="45"/>
      <c r="AA27" s="45"/>
    </row>
    <row r="28" spans="1:27" customFormat="1" ht="21.5" x14ac:dyDescent="0.9">
      <c r="A28" s="45"/>
      <c r="B28" s="85">
        <v>21</v>
      </c>
      <c r="C28" s="86" t="s">
        <v>333</v>
      </c>
      <c r="D28" s="85"/>
      <c r="E28" s="85"/>
      <c r="F28" s="97"/>
      <c r="G28" s="102"/>
      <c r="H28" s="62"/>
      <c r="I28" s="62"/>
      <c r="J28" s="62"/>
      <c r="K28" s="62"/>
      <c r="L28" s="45"/>
      <c r="M28" s="45"/>
      <c r="N28" s="45"/>
      <c r="O28" s="45"/>
      <c r="P28" s="45"/>
      <c r="Q28" s="45"/>
      <c r="R28" s="45"/>
      <c r="S28" s="45"/>
      <c r="T28" s="45"/>
      <c r="U28" s="45"/>
      <c r="V28" s="45"/>
      <c r="W28" s="45"/>
      <c r="X28" s="45"/>
      <c r="Y28" s="45"/>
      <c r="Z28" s="45"/>
      <c r="AA28" s="45"/>
    </row>
    <row r="29" spans="1:27" customFormat="1" ht="21.5" x14ac:dyDescent="0.9">
      <c r="A29" s="45"/>
      <c r="B29" s="85">
        <v>22</v>
      </c>
      <c r="C29" s="86" t="s">
        <v>334</v>
      </c>
      <c r="D29" s="85"/>
      <c r="E29" s="85"/>
      <c r="F29" s="97"/>
      <c r="G29" s="102"/>
      <c r="H29" s="62"/>
      <c r="I29" s="62"/>
      <c r="J29" s="62"/>
      <c r="K29" s="62"/>
      <c r="L29" s="45"/>
      <c r="M29" s="45"/>
      <c r="N29" s="45"/>
      <c r="O29" s="45"/>
      <c r="P29" s="45"/>
      <c r="Q29" s="45"/>
      <c r="R29" s="45"/>
      <c r="S29" s="45"/>
      <c r="T29" s="45"/>
      <c r="U29" s="45"/>
      <c r="V29" s="45"/>
      <c r="W29" s="45"/>
      <c r="X29" s="45"/>
      <c r="Y29" s="45"/>
      <c r="Z29" s="45"/>
      <c r="AA29" s="45"/>
    </row>
    <row r="30" spans="1:27" customFormat="1" ht="21.5" x14ac:dyDescent="0.9">
      <c r="A30" s="45"/>
      <c r="B30" s="85">
        <v>23</v>
      </c>
      <c r="C30" s="86" t="s">
        <v>335</v>
      </c>
      <c r="D30" s="85" t="s">
        <v>184</v>
      </c>
      <c r="E30" s="85"/>
      <c r="F30" s="97"/>
      <c r="G30" s="102"/>
      <c r="H30" s="62"/>
      <c r="I30" s="62"/>
      <c r="J30" s="62"/>
      <c r="K30" s="62"/>
      <c r="L30" s="45"/>
      <c r="M30" s="45"/>
      <c r="N30" s="45"/>
      <c r="O30" s="45"/>
      <c r="P30" s="45"/>
      <c r="Q30" s="45"/>
      <c r="R30" s="45"/>
      <c r="S30" s="45"/>
      <c r="T30" s="45"/>
      <c r="U30" s="45"/>
      <c r="V30" s="45"/>
      <c r="W30" s="45"/>
      <c r="X30" s="45"/>
      <c r="Y30" s="45"/>
      <c r="Z30" s="45"/>
      <c r="AA30" s="45"/>
    </row>
    <row r="31" spans="1:27" customFormat="1" ht="21.5" x14ac:dyDescent="0.9">
      <c r="A31" s="45"/>
      <c r="B31" s="85">
        <v>24</v>
      </c>
      <c r="C31" s="86" t="s">
        <v>336</v>
      </c>
      <c r="D31" s="85" t="s">
        <v>184</v>
      </c>
      <c r="E31" s="85"/>
      <c r="F31" s="97"/>
      <c r="G31" s="102"/>
      <c r="H31" s="62"/>
      <c r="I31" s="62"/>
      <c r="J31" s="62"/>
      <c r="K31" s="62"/>
      <c r="L31" s="45"/>
      <c r="M31" s="45"/>
      <c r="N31" s="45"/>
      <c r="O31" s="45"/>
      <c r="P31" s="45"/>
      <c r="Q31" s="45"/>
      <c r="R31" s="45"/>
      <c r="S31" s="45"/>
      <c r="T31" s="45"/>
      <c r="U31" s="45"/>
      <c r="V31" s="45"/>
      <c r="W31" s="45"/>
      <c r="X31" s="45"/>
      <c r="Y31" s="45"/>
      <c r="Z31" s="45"/>
      <c r="AA31" s="45"/>
    </row>
    <row r="32" spans="1:27" customFormat="1" ht="21.5" x14ac:dyDescent="0.9">
      <c r="A32" s="45"/>
      <c r="B32" s="85">
        <v>25</v>
      </c>
      <c r="C32" s="86" t="s">
        <v>337</v>
      </c>
      <c r="D32" s="85" t="s">
        <v>184</v>
      </c>
      <c r="E32" s="85"/>
      <c r="F32" s="97"/>
      <c r="G32" s="102"/>
      <c r="H32" s="62"/>
      <c r="I32" s="62"/>
      <c r="J32" s="62"/>
      <c r="K32" s="62"/>
      <c r="L32" s="45"/>
      <c r="M32" s="45"/>
      <c r="N32" s="45"/>
      <c r="O32" s="45"/>
      <c r="P32" s="45"/>
      <c r="Q32" s="45"/>
      <c r="R32" s="45"/>
      <c r="S32" s="45"/>
      <c r="T32" s="45"/>
      <c r="U32" s="45"/>
      <c r="V32" s="45"/>
      <c r="W32" s="45"/>
      <c r="X32" s="45"/>
      <c r="Y32" s="45"/>
      <c r="Z32" s="45"/>
      <c r="AA32" s="45"/>
    </row>
    <row r="33" spans="1:27" customFormat="1" ht="21.5" x14ac:dyDescent="0.9">
      <c r="A33" s="45"/>
      <c r="B33" s="85">
        <v>26</v>
      </c>
      <c r="C33" s="86" t="s">
        <v>338</v>
      </c>
      <c r="D33" s="85" t="s">
        <v>339</v>
      </c>
      <c r="E33" s="85" t="s">
        <v>340</v>
      </c>
      <c r="F33" s="97"/>
      <c r="G33" s="102"/>
      <c r="H33" s="62"/>
      <c r="I33" s="62"/>
      <c r="J33" s="62"/>
      <c r="K33" s="62"/>
      <c r="L33" s="45"/>
      <c r="M33" s="45"/>
      <c r="N33" s="45"/>
      <c r="O33" s="45"/>
      <c r="P33" s="45"/>
      <c r="Q33" s="45"/>
      <c r="R33" s="45"/>
      <c r="S33" s="45"/>
      <c r="T33" s="45"/>
      <c r="U33" s="45"/>
      <c r="V33" s="45"/>
      <c r="W33" s="45"/>
      <c r="X33" s="45"/>
      <c r="Y33" s="45"/>
      <c r="Z33" s="45"/>
      <c r="AA33" s="45"/>
    </row>
    <row r="34" spans="1:27" customFormat="1" ht="21.5" x14ac:dyDescent="0.9">
      <c r="A34" s="45"/>
      <c r="B34" s="85">
        <v>27</v>
      </c>
      <c r="C34" s="86" t="s">
        <v>341</v>
      </c>
      <c r="D34" s="85" t="s">
        <v>184</v>
      </c>
      <c r="E34" s="85" t="s">
        <v>342</v>
      </c>
      <c r="F34" s="97"/>
      <c r="G34" s="102"/>
      <c r="H34" s="62"/>
      <c r="I34" s="62"/>
      <c r="J34" s="62"/>
      <c r="K34" s="62"/>
      <c r="L34" s="45"/>
      <c r="M34" s="45"/>
      <c r="N34" s="45"/>
      <c r="O34" s="45"/>
      <c r="P34" s="45"/>
      <c r="Q34" s="45"/>
      <c r="R34" s="45"/>
      <c r="S34" s="45"/>
      <c r="T34" s="45"/>
      <c r="U34" s="45"/>
      <c r="V34" s="45"/>
      <c r="W34" s="45"/>
      <c r="X34" s="45"/>
      <c r="Y34" s="45"/>
      <c r="Z34" s="45"/>
      <c r="AA34" s="45"/>
    </row>
    <row r="35" spans="1:27" customFormat="1" ht="21.5" x14ac:dyDescent="0.9">
      <c r="A35" s="45"/>
      <c r="B35" s="85">
        <v>28</v>
      </c>
      <c r="C35" s="86" t="s">
        <v>343</v>
      </c>
      <c r="D35" s="85" t="s">
        <v>300</v>
      </c>
      <c r="E35" s="85" t="s">
        <v>344</v>
      </c>
      <c r="F35" s="97"/>
      <c r="G35" s="102"/>
      <c r="H35" s="62"/>
      <c r="I35" s="62"/>
      <c r="J35" s="62"/>
      <c r="K35" s="62"/>
      <c r="L35" s="45"/>
      <c r="M35" s="45"/>
      <c r="N35" s="45"/>
      <c r="O35" s="45"/>
      <c r="P35" s="45"/>
      <c r="Q35" s="45"/>
      <c r="R35" s="45"/>
      <c r="S35" s="45"/>
      <c r="T35" s="45"/>
      <c r="U35" s="45"/>
      <c r="V35" s="45"/>
      <c r="W35" s="45"/>
      <c r="X35" s="45"/>
      <c r="Y35" s="45"/>
      <c r="Z35" s="45"/>
      <c r="AA35" s="45"/>
    </row>
    <row r="36" spans="1:27" customFormat="1" ht="21.5" x14ac:dyDescent="0.9">
      <c r="A36" s="45"/>
      <c r="B36" s="85">
        <v>29</v>
      </c>
      <c r="C36" s="86" t="s">
        <v>345</v>
      </c>
      <c r="D36" s="85" t="s">
        <v>300</v>
      </c>
      <c r="E36" s="85" t="s">
        <v>346</v>
      </c>
      <c r="F36" s="97"/>
      <c r="G36" s="102"/>
      <c r="H36" s="62"/>
      <c r="I36" s="62"/>
      <c r="J36" s="62"/>
      <c r="K36" s="62"/>
      <c r="L36" s="45"/>
      <c r="M36" s="45"/>
      <c r="N36" s="45"/>
      <c r="O36" s="45"/>
      <c r="P36" s="45"/>
      <c r="Q36" s="45"/>
      <c r="R36" s="45"/>
      <c r="S36" s="45"/>
      <c r="T36" s="45"/>
      <c r="U36" s="45"/>
      <c r="V36" s="45"/>
      <c r="W36" s="45"/>
      <c r="X36" s="45"/>
      <c r="Y36" s="45"/>
      <c r="Z36" s="45"/>
      <c r="AA36" s="45"/>
    </row>
    <row r="37" spans="1:27" customFormat="1" ht="21.5" x14ac:dyDescent="0.9">
      <c r="A37" s="45"/>
      <c r="B37" s="85">
        <v>30</v>
      </c>
      <c r="C37" s="86" t="s">
        <v>347</v>
      </c>
      <c r="D37" s="85" t="s">
        <v>300</v>
      </c>
      <c r="E37" s="85" t="s">
        <v>348</v>
      </c>
      <c r="F37" s="97"/>
      <c r="G37" s="102"/>
      <c r="H37" s="62"/>
      <c r="I37" s="62"/>
      <c r="J37" s="62"/>
      <c r="K37" s="62"/>
      <c r="L37" s="45"/>
      <c r="M37" s="45"/>
      <c r="N37" s="45"/>
      <c r="O37" s="45"/>
      <c r="P37" s="45"/>
      <c r="Q37" s="45"/>
      <c r="R37" s="45"/>
      <c r="S37" s="45"/>
      <c r="T37" s="45"/>
      <c r="U37" s="45"/>
      <c r="V37" s="45"/>
      <c r="W37" s="45"/>
      <c r="X37" s="45"/>
      <c r="Y37" s="45"/>
      <c r="Z37" s="45"/>
      <c r="AA37" s="45"/>
    </row>
    <row r="38" spans="1:27" customFormat="1" ht="21.5" x14ac:dyDescent="0.9">
      <c r="A38" s="45"/>
      <c r="B38" s="85">
        <v>31</v>
      </c>
      <c r="C38" s="86" t="s">
        <v>349</v>
      </c>
      <c r="D38" s="85"/>
      <c r="E38" s="85" t="s">
        <v>350</v>
      </c>
      <c r="F38" s="97"/>
      <c r="G38" s="102"/>
      <c r="H38" s="62"/>
      <c r="I38" s="62"/>
      <c r="J38" s="62"/>
      <c r="K38" s="62"/>
      <c r="L38" s="45"/>
      <c r="M38" s="45"/>
      <c r="N38" s="45"/>
      <c r="O38" s="45"/>
      <c r="P38" s="45"/>
      <c r="Q38" s="45"/>
      <c r="R38" s="45"/>
      <c r="S38" s="45"/>
      <c r="T38" s="45"/>
      <c r="U38" s="45"/>
      <c r="V38" s="45"/>
      <c r="W38" s="45"/>
      <c r="X38" s="45"/>
      <c r="Y38" s="45"/>
      <c r="Z38" s="45"/>
      <c r="AA38" s="45"/>
    </row>
    <row r="39" spans="1:27" customFormat="1" ht="21.5" x14ac:dyDescent="0.9">
      <c r="A39" s="45"/>
      <c r="B39" s="85">
        <v>32</v>
      </c>
      <c r="C39" s="86" t="s">
        <v>351</v>
      </c>
      <c r="D39" s="85"/>
      <c r="E39" s="85"/>
      <c r="F39" s="97"/>
      <c r="G39" s="102"/>
      <c r="H39" s="62"/>
      <c r="I39" s="62"/>
      <c r="J39" s="62"/>
      <c r="K39" s="62"/>
      <c r="L39" s="45"/>
      <c r="M39" s="45"/>
      <c r="N39" s="45"/>
      <c r="O39" s="45"/>
      <c r="P39" s="45"/>
      <c r="Q39" s="45"/>
      <c r="R39" s="45"/>
      <c r="S39" s="45"/>
      <c r="T39" s="45"/>
      <c r="U39" s="45"/>
      <c r="V39" s="45"/>
      <c r="W39" s="45"/>
      <c r="X39" s="45"/>
      <c r="Y39" s="45"/>
      <c r="Z39" s="45"/>
      <c r="AA39" s="45"/>
    </row>
    <row r="40" spans="1:27" customFormat="1" ht="21.5" x14ac:dyDescent="0.9">
      <c r="A40" s="45"/>
      <c r="B40" s="85">
        <v>33</v>
      </c>
      <c r="C40" s="86" t="s">
        <v>352</v>
      </c>
      <c r="D40" s="85"/>
      <c r="E40" s="85"/>
      <c r="F40" s="97"/>
      <c r="G40" s="102"/>
      <c r="H40" s="62"/>
      <c r="I40" s="62"/>
      <c r="J40" s="62"/>
      <c r="K40" s="62"/>
      <c r="L40" s="45"/>
      <c r="M40" s="45"/>
      <c r="N40" s="45"/>
      <c r="O40" s="45"/>
      <c r="P40" s="45"/>
      <c r="Q40" s="45"/>
      <c r="R40" s="45"/>
      <c r="S40" s="45"/>
      <c r="T40" s="45"/>
      <c r="U40" s="45"/>
      <c r="V40" s="45"/>
      <c r="W40" s="45"/>
      <c r="X40" s="45"/>
      <c r="Y40" s="45"/>
      <c r="Z40" s="45"/>
      <c r="AA40" s="45"/>
    </row>
    <row r="41" spans="1:27" customFormat="1" ht="21.5" x14ac:dyDescent="0.9">
      <c r="A41" s="45"/>
      <c r="B41" s="85">
        <v>34</v>
      </c>
      <c r="C41" s="86" t="s">
        <v>353</v>
      </c>
      <c r="D41" s="85"/>
      <c r="E41" s="85"/>
      <c r="F41" s="97"/>
      <c r="G41" s="102"/>
      <c r="H41" s="62"/>
      <c r="I41" s="62"/>
      <c r="J41" s="62"/>
      <c r="K41" s="62"/>
      <c r="L41" s="45"/>
      <c r="M41" s="45"/>
      <c r="N41" s="45"/>
      <c r="O41" s="45"/>
      <c r="P41" s="45"/>
      <c r="Q41" s="45"/>
      <c r="R41" s="45"/>
      <c r="S41" s="45"/>
      <c r="T41" s="45"/>
      <c r="U41" s="45"/>
      <c r="V41" s="45"/>
      <c r="W41" s="45"/>
      <c r="X41" s="45"/>
      <c r="Y41" s="45"/>
      <c r="Z41" s="45"/>
      <c r="AA41" s="45"/>
    </row>
    <row r="42" spans="1:27" customFormat="1" ht="21.5" x14ac:dyDescent="0.9">
      <c r="A42" s="45"/>
      <c r="B42" s="85">
        <v>35</v>
      </c>
      <c r="C42" s="86" t="s">
        <v>354</v>
      </c>
      <c r="D42" s="85"/>
      <c r="E42" s="85"/>
      <c r="F42" s="97"/>
      <c r="G42" s="102"/>
      <c r="H42" s="62"/>
      <c r="I42" s="62"/>
      <c r="J42" s="62"/>
      <c r="K42" s="62"/>
      <c r="L42" s="45"/>
      <c r="M42" s="45"/>
      <c r="N42" s="45"/>
      <c r="O42" s="45"/>
      <c r="P42" s="45"/>
      <c r="Q42" s="45"/>
      <c r="R42" s="45"/>
      <c r="S42" s="45"/>
      <c r="T42" s="45"/>
      <c r="U42" s="45"/>
      <c r="V42" s="45"/>
      <c r="W42" s="45"/>
      <c r="X42" s="45"/>
      <c r="Y42" s="45"/>
      <c r="Z42" s="45"/>
      <c r="AA42" s="45"/>
    </row>
    <row r="43" spans="1:27" customFormat="1" ht="21.5" x14ac:dyDescent="0.9">
      <c r="A43" s="45"/>
      <c r="B43" s="85">
        <v>36</v>
      </c>
      <c r="C43" s="86" t="s">
        <v>355</v>
      </c>
      <c r="D43" s="85"/>
      <c r="E43" s="85"/>
      <c r="F43" s="97"/>
      <c r="G43" s="102"/>
      <c r="H43" s="62"/>
      <c r="I43" s="62"/>
      <c r="J43" s="62"/>
      <c r="K43" s="62"/>
      <c r="L43" s="45"/>
      <c r="M43" s="45"/>
      <c r="N43" s="45"/>
      <c r="O43" s="45"/>
      <c r="P43" s="45"/>
      <c r="Q43" s="45"/>
      <c r="R43" s="45"/>
      <c r="S43" s="45"/>
      <c r="T43" s="45"/>
      <c r="U43" s="45"/>
      <c r="V43" s="45"/>
      <c r="W43" s="45"/>
      <c r="X43" s="45"/>
      <c r="Y43" s="45"/>
      <c r="Z43" s="45"/>
      <c r="AA43" s="45"/>
    </row>
    <row r="44" spans="1:27" customFormat="1" ht="21.5" x14ac:dyDescent="0.9">
      <c r="A44" s="45"/>
      <c r="B44" s="85">
        <v>37</v>
      </c>
      <c r="C44" s="86" t="s">
        <v>356</v>
      </c>
      <c r="D44" s="85" t="s">
        <v>184</v>
      </c>
      <c r="E44" s="85"/>
      <c r="F44" s="97"/>
      <c r="G44" s="102"/>
      <c r="H44" s="62"/>
      <c r="I44" s="62"/>
      <c r="J44" s="62"/>
      <c r="K44" s="62"/>
      <c r="L44" s="45"/>
      <c r="M44" s="45"/>
      <c r="N44" s="45"/>
      <c r="O44" s="45"/>
      <c r="P44" s="45"/>
      <c r="Q44" s="45"/>
      <c r="R44" s="45"/>
      <c r="S44" s="45"/>
      <c r="T44" s="45"/>
      <c r="U44" s="45"/>
      <c r="V44" s="45"/>
      <c r="W44" s="45"/>
      <c r="X44" s="45"/>
      <c r="Y44" s="45"/>
      <c r="Z44" s="45"/>
      <c r="AA44" s="45"/>
    </row>
    <row r="45" spans="1:27" customFormat="1" ht="21.5" x14ac:dyDescent="0.9">
      <c r="A45" s="45"/>
      <c r="B45" s="85">
        <v>38</v>
      </c>
      <c r="C45" s="86" t="s">
        <v>357</v>
      </c>
      <c r="D45" s="85"/>
      <c r="E45" s="85" t="s">
        <v>148</v>
      </c>
      <c r="F45" s="97"/>
      <c r="G45" s="102"/>
      <c r="H45" s="62"/>
      <c r="I45" s="62"/>
      <c r="J45" s="62"/>
      <c r="K45" s="62"/>
      <c r="L45" s="45"/>
      <c r="M45" s="45"/>
      <c r="N45" s="45"/>
      <c r="O45" s="45"/>
      <c r="P45" s="45"/>
      <c r="Q45" s="45"/>
      <c r="R45" s="45"/>
      <c r="S45" s="45"/>
      <c r="T45" s="45"/>
      <c r="U45" s="45"/>
      <c r="V45" s="45"/>
      <c r="W45" s="45"/>
      <c r="X45" s="45"/>
      <c r="Y45" s="45"/>
      <c r="Z45" s="45"/>
      <c r="AA45" s="45"/>
    </row>
    <row r="46" spans="1:27" customFormat="1" ht="21.5" x14ac:dyDescent="0.9">
      <c r="A46" s="45"/>
      <c r="B46" s="85">
        <v>39</v>
      </c>
      <c r="C46" s="86" t="s">
        <v>358</v>
      </c>
      <c r="D46" s="85"/>
      <c r="E46" s="85"/>
      <c r="F46" s="97"/>
      <c r="G46" s="102"/>
      <c r="H46" s="62"/>
      <c r="I46" s="62"/>
      <c r="J46" s="62"/>
      <c r="K46" s="62"/>
      <c r="L46" s="45"/>
      <c r="M46" s="45"/>
      <c r="N46" s="45"/>
      <c r="O46" s="45"/>
      <c r="P46" s="45"/>
      <c r="Q46" s="45"/>
      <c r="R46" s="45"/>
      <c r="S46" s="45"/>
      <c r="T46" s="45"/>
      <c r="U46" s="45"/>
      <c r="V46" s="45"/>
      <c r="W46" s="45"/>
      <c r="X46" s="45"/>
      <c r="Y46" s="45"/>
      <c r="Z46" s="45"/>
      <c r="AA46" s="45"/>
    </row>
    <row r="47" spans="1:27" customFormat="1" ht="21.5" x14ac:dyDescent="0.9">
      <c r="A47" s="45"/>
      <c r="B47" s="85">
        <v>40</v>
      </c>
      <c r="C47" s="86" t="s">
        <v>359</v>
      </c>
      <c r="D47" s="85"/>
      <c r="E47" s="85"/>
      <c r="F47" s="97"/>
      <c r="G47" s="102"/>
      <c r="H47" s="62"/>
      <c r="I47" s="62"/>
      <c r="J47" s="62"/>
      <c r="K47" s="62"/>
      <c r="L47" s="45"/>
      <c r="M47" s="45"/>
      <c r="N47" s="45"/>
      <c r="O47" s="45"/>
      <c r="P47" s="45"/>
      <c r="Q47" s="45"/>
      <c r="R47" s="45"/>
      <c r="S47" s="45"/>
      <c r="T47" s="45"/>
      <c r="U47" s="45"/>
      <c r="V47" s="45"/>
      <c r="W47" s="45"/>
      <c r="X47" s="45"/>
      <c r="Y47" s="45"/>
      <c r="Z47" s="45"/>
      <c r="AA47" s="45"/>
    </row>
    <row r="48" spans="1:27" customFormat="1" ht="21.5" x14ac:dyDescent="0.9">
      <c r="A48" s="45"/>
      <c r="B48" s="85">
        <v>41</v>
      </c>
      <c r="C48" s="86" t="s">
        <v>360</v>
      </c>
      <c r="D48" s="85"/>
      <c r="E48" s="85"/>
      <c r="F48" s="97"/>
      <c r="G48" s="102"/>
      <c r="H48" s="62"/>
      <c r="I48" s="62"/>
      <c r="J48" s="62"/>
      <c r="K48" s="62"/>
      <c r="L48" s="45"/>
      <c r="M48" s="45"/>
      <c r="N48" s="45"/>
      <c r="O48" s="45"/>
      <c r="P48" s="45"/>
      <c r="Q48" s="45"/>
      <c r="R48" s="45"/>
      <c r="S48" s="45"/>
      <c r="T48" s="45"/>
      <c r="U48" s="45"/>
      <c r="V48" s="45"/>
      <c r="W48" s="45"/>
      <c r="X48" s="45"/>
      <c r="Y48" s="45"/>
      <c r="Z48" s="45"/>
      <c r="AA48" s="45"/>
    </row>
    <row r="49" spans="1:27" customFormat="1" ht="21.5" x14ac:dyDescent="0.9">
      <c r="A49" s="45"/>
      <c r="B49" s="85">
        <v>42</v>
      </c>
      <c r="C49" s="86" t="s">
        <v>361</v>
      </c>
      <c r="D49" s="85" t="s">
        <v>362</v>
      </c>
      <c r="E49" s="85"/>
      <c r="F49" s="97"/>
      <c r="G49" s="102"/>
      <c r="H49" s="62"/>
      <c r="I49" s="62"/>
      <c r="J49" s="62"/>
      <c r="K49" s="62"/>
      <c r="L49" s="45"/>
      <c r="M49" s="45"/>
      <c r="N49" s="45"/>
      <c r="O49" s="45"/>
      <c r="P49" s="45"/>
      <c r="Q49" s="45"/>
      <c r="R49" s="45"/>
      <c r="S49" s="45"/>
      <c r="T49" s="45"/>
      <c r="U49" s="45"/>
      <c r="V49" s="45"/>
      <c r="W49" s="45"/>
      <c r="X49" s="45"/>
      <c r="Y49" s="45"/>
      <c r="Z49" s="45"/>
      <c r="AA49" s="45"/>
    </row>
    <row r="50" spans="1:27" customFormat="1" ht="21.5" x14ac:dyDescent="0.9">
      <c r="A50" s="45"/>
      <c r="B50" s="85">
        <v>43</v>
      </c>
      <c r="C50" s="86" t="s">
        <v>363</v>
      </c>
      <c r="D50" s="85"/>
      <c r="E50" s="85"/>
      <c r="F50" s="97"/>
      <c r="G50" s="102"/>
      <c r="H50" s="62"/>
      <c r="I50" s="62"/>
      <c r="J50" s="62"/>
      <c r="K50" s="62"/>
      <c r="L50" s="45"/>
      <c r="M50" s="45"/>
      <c r="N50" s="45"/>
      <c r="O50" s="45"/>
      <c r="P50" s="45"/>
      <c r="Q50" s="45"/>
      <c r="R50" s="45"/>
      <c r="S50" s="45"/>
      <c r="T50" s="45"/>
      <c r="U50" s="45"/>
      <c r="V50" s="45"/>
      <c r="W50" s="45"/>
      <c r="X50" s="45"/>
      <c r="Y50" s="45"/>
      <c r="Z50" s="45"/>
      <c r="AA50" s="45"/>
    </row>
    <row r="51" spans="1:27" customFormat="1" ht="21.5" x14ac:dyDescent="0.9">
      <c r="A51" s="45"/>
      <c r="B51" s="85">
        <v>44</v>
      </c>
      <c r="C51" s="86" t="s">
        <v>364</v>
      </c>
      <c r="D51" s="85"/>
      <c r="E51" s="85"/>
      <c r="F51" s="97"/>
      <c r="G51" s="102"/>
      <c r="H51" s="62"/>
      <c r="I51" s="62"/>
      <c r="J51" s="62"/>
      <c r="K51" s="62"/>
      <c r="L51" s="45"/>
      <c r="M51" s="45"/>
      <c r="N51" s="45"/>
      <c r="O51" s="45"/>
      <c r="P51" s="45"/>
      <c r="Q51" s="45"/>
      <c r="R51" s="45"/>
      <c r="S51" s="45"/>
      <c r="T51" s="45"/>
      <c r="U51" s="45"/>
      <c r="V51" s="45"/>
      <c r="W51" s="45"/>
      <c r="X51" s="45"/>
      <c r="Y51" s="45"/>
      <c r="Z51" s="45"/>
      <c r="AA51" s="45"/>
    </row>
    <row r="52" spans="1:27" customFormat="1" ht="21.5" x14ac:dyDescent="0.9">
      <c r="A52" s="45"/>
      <c r="B52" s="85">
        <v>45</v>
      </c>
      <c r="C52" s="86" t="s">
        <v>365</v>
      </c>
      <c r="D52" s="85" t="s">
        <v>300</v>
      </c>
      <c r="E52" s="85" t="s">
        <v>366</v>
      </c>
      <c r="F52" s="97"/>
      <c r="G52" s="102"/>
      <c r="H52" s="62"/>
      <c r="I52" s="62"/>
      <c r="J52" s="62"/>
      <c r="K52" s="62"/>
      <c r="L52" s="45"/>
      <c r="M52" s="45"/>
      <c r="N52" s="45"/>
      <c r="O52" s="45"/>
      <c r="P52" s="45"/>
      <c r="Q52" s="45"/>
      <c r="R52" s="45"/>
      <c r="S52" s="45"/>
      <c r="T52" s="45"/>
      <c r="U52" s="45"/>
      <c r="V52" s="45"/>
      <c r="W52" s="45"/>
      <c r="X52" s="45"/>
      <c r="Y52" s="45"/>
      <c r="Z52" s="45"/>
      <c r="AA52" s="45"/>
    </row>
    <row r="53" spans="1:27" customFormat="1" ht="21.5" x14ac:dyDescent="0.9">
      <c r="A53" s="45"/>
      <c r="B53" s="85">
        <v>46</v>
      </c>
      <c r="C53" s="86" t="s">
        <v>367</v>
      </c>
      <c r="D53" s="85" t="s">
        <v>300</v>
      </c>
      <c r="E53" s="85" t="s">
        <v>368</v>
      </c>
      <c r="F53" s="97"/>
      <c r="G53" s="102"/>
      <c r="H53" s="62"/>
      <c r="I53" s="62"/>
      <c r="J53" s="62"/>
      <c r="K53" s="62"/>
      <c r="L53" s="45"/>
      <c r="M53" s="45"/>
      <c r="N53" s="45"/>
      <c r="O53" s="45"/>
      <c r="P53" s="45"/>
      <c r="Q53" s="45"/>
      <c r="R53" s="45"/>
      <c r="S53" s="45"/>
      <c r="T53" s="45"/>
      <c r="U53" s="45"/>
      <c r="V53" s="45"/>
      <c r="W53" s="45"/>
      <c r="X53" s="45"/>
      <c r="Y53" s="45"/>
      <c r="Z53" s="45"/>
      <c r="AA53" s="45"/>
    </row>
    <row r="54" spans="1:27" customFormat="1" ht="21.5" x14ac:dyDescent="0.9">
      <c r="A54" s="45"/>
      <c r="B54" s="85">
        <v>47</v>
      </c>
      <c r="C54" s="86" t="s">
        <v>369</v>
      </c>
      <c r="D54" s="85" t="s">
        <v>300</v>
      </c>
      <c r="E54" s="85" t="s">
        <v>370</v>
      </c>
      <c r="F54" s="97"/>
      <c r="G54" s="102"/>
      <c r="H54" s="62"/>
      <c r="I54" s="62"/>
      <c r="J54" s="62"/>
      <c r="K54" s="62"/>
      <c r="L54" s="45"/>
      <c r="M54" s="45"/>
      <c r="N54" s="45"/>
      <c r="O54" s="45"/>
      <c r="P54" s="45"/>
      <c r="Q54" s="45"/>
      <c r="R54" s="45"/>
      <c r="S54" s="45"/>
      <c r="T54" s="45"/>
      <c r="U54" s="45"/>
      <c r="V54" s="45"/>
      <c r="W54" s="45"/>
      <c r="X54" s="45"/>
      <c r="Y54" s="45"/>
      <c r="Z54" s="45"/>
      <c r="AA54" s="45"/>
    </row>
    <row r="55" spans="1:27" customFormat="1" ht="21.5" x14ac:dyDescent="0.9">
      <c r="A55" s="45"/>
      <c r="B55" s="85">
        <v>48</v>
      </c>
      <c r="C55" s="86" t="s">
        <v>371</v>
      </c>
      <c r="D55" s="85"/>
      <c r="E55" s="85"/>
      <c r="F55" s="97"/>
      <c r="G55" s="102"/>
      <c r="H55" s="62"/>
      <c r="I55" s="62"/>
      <c r="J55" s="62"/>
      <c r="K55" s="62"/>
      <c r="L55" s="45"/>
      <c r="M55" s="45"/>
      <c r="N55" s="45"/>
      <c r="O55" s="45"/>
      <c r="P55" s="45"/>
      <c r="Q55" s="45"/>
      <c r="R55" s="45"/>
      <c r="S55" s="45"/>
      <c r="T55" s="45"/>
      <c r="U55" s="45"/>
      <c r="V55" s="45"/>
      <c r="W55" s="45"/>
      <c r="X55" s="45"/>
      <c r="Y55" s="45"/>
      <c r="Z55" s="45"/>
      <c r="AA55" s="45"/>
    </row>
    <row r="56" spans="1:27" customFormat="1" ht="21.5" x14ac:dyDescent="0.9">
      <c r="A56" s="45"/>
      <c r="B56" s="85">
        <v>49</v>
      </c>
      <c r="C56" s="86" t="s">
        <v>372</v>
      </c>
      <c r="D56" s="85"/>
      <c r="E56" s="85"/>
      <c r="F56" s="97"/>
      <c r="G56" s="102"/>
      <c r="H56" s="62"/>
      <c r="I56" s="62"/>
      <c r="J56" s="62"/>
      <c r="K56" s="62"/>
      <c r="L56" s="45"/>
      <c r="M56" s="45"/>
      <c r="N56" s="45"/>
      <c r="O56" s="45"/>
      <c r="P56" s="45"/>
      <c r="Q56" s="45"/>
      <c r="R56" s="45"/>
      <c r="S56" s="45"/>
      <c r="T56" s="45"/>
      <c r="U56" s="45"/>
      <c r="V56" s="45"/>
      <c r="W56" s="45"/>
      <c r="X56" s="45"/>
      <c r="Y56" s="45"/>
      <c r="Z56" s="45"/>
      <c r="AA56" s="45"/>
    </row>
    <row r="57" spans="1:27" customFormat="1" ht="40.5" x14ac:dyDescent="0.9">
      <c r="A57" s="45"/>
      <c r="B57" s="85">
        <v>50</v>
      </c>
      <c r="C57" s="86" t="s">
        <v>373</v>
      </c>
      <c r="D57" s="85"/>
      <c r="E57" s="85"/>
      <c r="F57" s="97"/>
      <c r="G57" s="102"/>
      <c r="H57" s="62"/>
      <c r="I57" s="62"/>
      <c r="J57" s="62"/>
      <c r="K57" s="62"/>
      <c r="L57" s="45"/>
      <c r="M57" s="45"/>
      <c r="N57" s="45"/>
      <c r="O57" s="45"/>
      <c r="P57" s="45"/>
      <c r="Q57" s="45"/>
      <c r="R57" s="45"/>
      <c r="S57" s="45"/>
      <c r="T57" s="45"/>
      <c r="U57" s="45"/>
      <c r="V57" s="45"/>
      <c r="W57" s="45"/>
      <c r="X57" s="45"/>
      <c r="Y57" s="45"/>
      <c r="Z57" s="45"/>
      <c r="AA57" s="45"/>
    </row>
    <row r="58" spans="1:27" customFormat="1" ht="21.5" x14ac:dyDescent="0.9">
      <c r="A58" s="45"/>
      <c r="B58" s="85">
        <v>51</v>
      </c>
      <c r="C58" s="86" t="s">
        <v>374</v>
      </c>
      <c r="D58" s="85"/>
      <c r="E58" s="85"/>
      <c r="F58" s="97"/>
      <c r="G58" s="102"/>
      <c r="H58" s="62"/>
      <c r="I58" s="62"/>
      <c r="J58" s="62"/>
      <c r="K58" s="62"/>
      <c r="L58" s="45"/>
      <c r="M58" s="45"/>
      <c r="N58" s="45"/>
      <c r="O58" s="45"/>
      <c r="P58" s="45"/>
      <c r="Q58" s="45"/>
      <c r="R58" s="45"/>
      <c r="S58" s="45"/>
      <c r="T58" s="45"/>
      <c r="U58" s="45"/>
      <c r="V58" s="45"/>
      <c r="W58" s="45"/>
      <c r="X58" s="45"/>
      <c r="Y58" s="45"/>
      <c r="Z58" s="45"/>
      <c r="AA58" s="45"/>
    </row>
    <row r="59" spans="1:27" customFormat="1" ht="21.5" x14ac:dyDescent="0.9">
      <c r="A59" s="45"/>
      <c r="B59" s="85">
        <v>52</v>
      </c>
      <c r="C59" s="86" t="s">
        <v>375</v>
      </c>
      <c r="D59" s="85"/>
      <c r="E59" s="85"/>
      <c r="F59" s="97"/>
      <c r="G59" s="102"/>
      <c r="H59" s="62"/>
      <c r="I59" s="62"/>
      <c r="J59" s="62"/>
      <c r="K59" s="62"/>
      <c r="L59" s="45"/>
      <c r="M59" s="45"/>
      <c r="N59" s="45"/>
      <c r="O59" s="45"/>
      <c r="P59" s="45"/>
      <c r="Q59" s="45"/>
      <c r="R59" s="45"/>
      <c r="S59" s="45"/>
      <c r="T59" s="45"/>
      <c r="U59" s="45"/>
      <c r="V59" s="45"/>
      <c r="W59" s="45"/>
      <c r="X59" s="45"/>
      <c r="Y59" s="45"/>
      <c r="Z59" s="45"/>
      <c r="AA59" s="45"/>
    </row>
    <row r="60" spans="1:27" customFormat="1" ht="21.5" x14ac:dyDescent="0.9">
      <c r="A60" s="45"/>
      <c r="B60" s="85">
        <v>53</v>
      </c>
      <c r="C60" s="86" t="s">
        <v>376</v>
      </c>
      <c r="D60" s="85"/>
      <c r="E60" s="85"/>
      <c r="F60" s="97"/>
      <c r="G60" s="102"/>
      <c r="H60" s="62"/>
      <c r="I60" s="62"/>
      <c r="J60" s="62"/>
      <c r="K60" s="62"/>
      <c r="L60" s="45"/>
      <c r="M60" s="45"/>
      <c r="N60" s="45"/>
      <c r="O60" s="45"/>
      <c r="P60" s="45"/>
      <c r="Q60" s="45"/>
      <c r="R60" s="45"/>
      <c r="S60" s="45"/>
      <c r="T60" s="45"/>
      <c r="U60" s="45"/>
      <c r="V60" s="45"/>
      <c r="W60" s="45"/>
      <c r="X60" s="45"/>
      <c r="Y60" s="45"/>
      <c r="Z60" s="45"/>
      <c r="AA60" s="45"/>
    </row>
    <row r="61" spans="1:27" customFormat="1" ht="21.5" x14ac:dyDescent="0.9">
      <c r="A61" s="45"/>
      <c r="B61" s="85">
        <v>54</v>
      </c>
      <c r="C61" s="86" t="s">
        <v>377</v>
      </c>
      <c r="D61" s="85"/>
      <c r="E61" s="85"/>
      <c r="F61" s="97"/>
      <c r="G61" s="102"/>
      <c r="H61" s="62"/>
      <c r="I61" s="62"/>
      <c r="J61" s="62"/>
      <c r="K61" s="62"/>
      <c r="L61" s="45"/>
      <c r="M61" s="45"/>
      <c r="N61" s="45"/>
      <c r="O61" s="45"/>
      <c r="P61" s="45"/>
      <c r="Q61" s="45"/>
      <c r="R61" s="45"/>
      <c r="S61" s="45"/>
      <c r="T61" s="45"/>
      <c r="U61" s="45"/>
      <c r="V61" s="45"/>
      <c r="W61" s="45"/>
      <c r="X61" s="45"/>
      <c r="Y61" s="45"/>
      <c r="Z61" s="45"/>
      <c r="AA61" s="45"/>
    </row>
    <row r="62" spans="1:27" customFormat="1" ht="21.5" x14ac:dyDescent="0.9">
      <c r="A62" s="45"/>
      <c r="B62" s="85">
        <v>55</v>
      </c>
      <c r="C62" s="86" t="s">
        <v>378</v>
      </c>
      <c r="D62" s="85"/>
      <c r="E62" s="85"/>
      <c r="F62" s="97"/>
      <c r="G62" s="102"/>
      <c r="H62" s="62"/>
      <c r="I62" s="62"/>
      <c r="J62" s="62"/>
      <c r="K62" s="62"/>
      <c r="L62" s="45"/>
      <c r="M62" s="45"/>
      <c r="N62" s="45"/>
      <c r="O62" s="45"/>
      <c r="P62" s="45"/>
      <c r="Q62" s="45"/>
      <c r="R62" s="45"/>
      <c r="S62" s="45"/>
      <c r="T62" s="45"/>
      <c r="U62" s="45"/>
      <c r="V62" s="45"/>
      <c r="W62" s="45"/>
      <c r="X62" s="45"/>
      <c r="Y62" s="45"/>
      <c r="Z62" s="45"/>
      <c r="AA62" s="45"/>
    </row>
    <row r="63" spans="1:27" customFormat="1" ht="21.5" x14ac:dyDescent="0.9">
      <c r="A63" s="45"/>
      <c r="B63" s="85">
        <v>56</v>
      </c>
      <c r="C63" s="86" t="s">
        <v>379</v>
      </c>
      <c r="D63" s="85"/>
      <c r="E63" s="85"/>
      <c r="F63" s="97"/>
      <c r="G63" s="102"/>
      <c r="H63" s="62"/>
      <c r="I63" s="62"/>
      <c r="J63" s="62"/>
      <c r="K63" s="62"/>
      <c r="L63" s="45"/>
      <c r="M63" s="45"/>
      <c r="N63" s="45"/>
      <c r="O63" s="45"/>
      <c r="P63" s="45"/>
      <c r="Q63" s="45"/>
      <c r="R63" s="45"/>
      <c r="S63" s="45"/>
      <c r="T63" s="45"/>
      <c r="U63" s="45"/>
      <c r="V63" s="45"/>
      <c r="W63" s="45"/>
      <c r="X63" s="45"/>
      <c r="Y63" s="45"/>
      <c r="Z63" s="45"/>
      <c r="AA63" s="45"/>
    </row>
    <row r="64" spans="1:27" customFormat="1" ht="21.5" x14ac:dyDescent="0.9">
      <c r="A64" s="45"/>
      <c r="B64" s="85">
        <v>57</v>
      </c>
      <c r="C64" s="86" t="s">
        <v>380</v>
      </c>
      <c r="D64" s="85"/>
      <c r="E64" s="85"/>
      <c r="F64" s="97"/>
      <c r="G64" s="102"/>
      <c r="H64" s="62"/>
      <c r="I64" s="62"/>
      <c r="J64" s="62"/>
      <c r="K64" s="62"/>
      <c r="L64" s="45"/>
      <c r="M64" s="45"/>
      <c r="N64" s="45"/>
      <c r="O64" s="45"/>
      <c r="P64" s="45"/>
      <c r="Q64" s="45"/>
      <c r="R64" s="45"/>
      <c r="S64" s="45"/>
      <c r="T64" s="45"/>
      <c r="U64" s="45"/>
      <c r="V64" s="45"/>
      <c r="W64" s="45"/>
      <c r="X64" s="45"/>
      <c r="Y64" s="45"/>
      <c r="Z64" s="45"/>
      <c r="AA64" s="45"/>
    </row>
    <row r="65" spans="1:27" customFormat="1" ht="21.5" x14ac:dyDescent="0.9">
      <c r="A65" s="45"/>
      <c r="B65" s="85">
        <v>58</v>
      </c>
      <c r="C65" s="86" t="s">
        <v>381</v>
      </c>
      <c r="D65" s="85"/>
      <c r="E65" s="85"/>
      <c r="F65" s="97"/>
      <c r="G65" s="102"/>
      <c r="H65" s="62"/>
      <c r="I65" s="62"/>
      <c r="J65" s="62"/>
      <c r="K65" s="62"/>
      <c r="L65" s="45"/>
      <c r="M65" s="45"/>
      <c r="N65" s="45"/>
      <c r="O65" s="45"/>
      <c r="P65" s="45"/>
      <c r="Q65" s="45"/>
      <c r="R65" s="45"/>
      <c r="S65" s="45"/>
      <c r="T65" s="45"/>
      <c r="U65" s="45"/>
      <c r="V65" s="45"/>
      <c r="W65" s="45"/>
      <c r="X65" s="45"/>
      <c r="Y65" s="45"/>
      <c r="Z65" s="45"/>
      <c r="AA65" s="45"/>
    </row>
    <row r="66" spans="1:27" customFormat="1" ht="21.5" x14ac:dyDescent="0.9">
      <c r="A66" s="45"/>
      <c r="B66" s="85">
        <v>59</v>
      </c>
      <c r="C66" s="86" t="s">
        <v>382</v>
      </c>
      <c r="D66" s="85"/>
      <c r="E66" s="85"/>
      <c r="F66" s="97"/>
      <c r="G66" s="102"/>
      <c r="H66" s="62"/>
      <c r="I66" s="62"/>
      <c r="J66" s="62"/>
      <c r="K66" s="62"/>
      <c r="L66" s="45"/>
      <c r="M66" s="45"/>
      <c r="N66" s="45"/>
      <c r="O66" s="45"/>
      <c r="P66" s="45"/>
      <c r="Q66" s="45"/>
      <c r="R66" s="45"/>
      <c r="S66" s="45"/>
      <c r="T66" s="45"/>
      <c r="U66" s="45"/>
      <c r="V66" s="45"/>
      <c r="W66" s="45"/>
      <c r="X66" s="45"/>
      <c r="Y66" s="45"/>
      <c r="Z66" s="45"/>
      <c r="AA66" s="45"/>
    </row>
    <row r="67" spans="1:27" customFormat="1" ht="21.5" x14ac:dyDescent="0.9">
      <c r="A67" s="45"/>
      <c r="B67" s="85">
        <v>60</v>
      </c>
      <c r="C67" s="86" t="s">
        <v>383</v>
      </c>
      <c r="D67" s="85"/>
      <c r="E67" s="85"/>
      <c r="F67" s="97"/>
      <c r="G67" s="102"/>
      <c r="H67" s="62"/>
      <c r="I67" s="62"/>
      <c r="J67" s="62"/>
      <c r="K67" s="62"/>
      <c r="L67" s="45"/>
      <c r="M67" s="45"/>
      <c r="N67" s="45"/>
      <c r="O67" s="45"/>
      <c r="P67" s="45"/>
      <c r="Q67" s="45"/>
      <c r="R67" s="45"/>
      <c r="S67" s="45"/>
      <c r="T67" s="45"/>
      <c r="U67" s="45"/>
      <c r="V67" s="45"/>
      <c r="W67" s="45"/>
      <c r="X67" s="45"/>
      <c r="Y67" s="45"/>
      <c r="Z67" s="45"/>
      <c r="AA67" s="45"/>
    </row>
    <row r="68" spans="1:27" customFormat="1" ht="21.5" x14ac:dyDescent="0.9">
      <c r="A68" s="45"/>
      <c r="B68" s="85">
        <v>61</v>
      </c>
      <c r="C68" s="86" t="s">
        <v>384</v>
      </c>
      <c r="D68" s="85"/>
      <c r="E68" s="85"/>
      <c r="F68" s="97"/>
      <c r="G68" s="102"/>
      <c r="H68" s="62"/>
      <c r="I68" s="62"/>
      <c r="J68" s="62"/>
      <c r="K68" s="62"/>
      <c r="L68" s="45"/>
      <c r="M68" s="45"/>
      <c r="N68" s="45"/>
      <c r="O68" s="45"/>
      <c r="P68" s="45"/>
      <c r="Q68" s="45"/>
      <c r="R68" s="45"/>
      <c r="S68" s="45"/>
      <c r="T68" s="45"/>
      <c r="U68" s="45"/>
      <c r="V68" s="45"/>
      <c r="W68" s="45"/>
      <c r="X68" s="45"/>
      <c r="Y68" s="45"/>
      <c r="Z68" s="45"/>
      <c r="AA68" s="45"/>
    </row>
    <row r="69" spans="1:27" customFormat="1" ht="21.5" x14ac:dyDescent="0.9">
      <c r="A69" s="45"/>
      <c r="B69" s="85">
        <v>62</v>
      </c>
      <c r="C69" s="86" t="s">
        <v>385</v>
      </c>
      <c r="D69" s="85"/>
      <c r="E69" s="85"/>
      <c r="F69" s="97"/>
      <c r="G69" s="102"/>
      <c r="H69" s="62"/>
      <c r="I69" s="62"/>
      <c r="J69" s="62"/>
      <c r="K69" s="62"/>
      <c r="L69" s="45"/>
      <c r="M69" s="45"/>
      <c r="N69" s="45"/>
      <c r="O69" s="45"/>
      <c r="P69" s="45"/>
      <c r="Q69" s="45"/>
      <c r="R69" s="45"/>
      <c r="S69" s="45"/>
      <c r="T69" s="45"/>
      <c r="U69" s="45"/>
      <c r="V69" s="45"/>
      <c r="W69" s="45"/>
      <c r="X69" s="45"/>
      <c r="Y69" s="45"/>
      <c r="Z69" s="45"/>
      <c r="AA69" s="45"/>
    </row>
    <row r="70" spans="1:27" customFormat="1" ht="21.5" x14ac:dyDescent="0.9">
      <c r="A70" s="45"/>
      <c r="B70" s="85">
        <v>63</v>
      </c>
      <c r="C70" s="86" t="s">
        <v>386</v>
      </c>
      <c r="D70" s="85"/>
      <c r="E70" s="85"/>
      <c r="F70" s="97"/>
      <c r="G70" s="102"/>
      <c r="H70" s="62"/>
      <c r="I70" s="62"/>
      <c r="J70" s="62"/>
      <c r="K70" s="62"/>
      <c r="L70" s="45"/>
      <c r="M70" s="45"/>
      <c r="N70" s="45"/>
      <c r="O70" s="45"/>
      <c r="P70" s="45"/>
      <c r="Q70" s="45"/>
      <c r="R70" s="45"/>
      <c r="S70" s="45"/>
      <c r="T70" s="45"/>
      <c r="U70" s="45"/>
      <c r="V70" s="45"/>
      <c r="W70" s="45"/>
      <c r="X70" s="45"/>
      <c r="Y70" s="45"/>
      <c r="Z70" s="45"/>
      <c r="AA70" s="45"/>
    </row>
    <row r="71" spans="1:27" customFormat="1" ht="21.5" x14ac:dyDescent="0.9">
      <c r="A71" s="45"/>
      <c r="B71" s="85">
        <v>64</v>
      </c>
      <c r="C71" s="86" t="s">
        <v>387</v>
      </c>
      <c r="D71" s="85"/>
      <c r="E71" s="85"/>
      <c r="F71" s="97"/>
      <c r="G71" s="102"/>
      <c r="H71" s="62"/>
      <c r="I71" s="62"/>
      <c r="J71" s="62"/>
      <c r="K71" s="62"/>
      <c r="L71" s="45"/>
      <c r="M71" s="45"/>
      <c r="N71" s="45"/>
      <c r="O71" s="45"/>
      <c r="P71" s="45"/>
      <c r="Q71" s="45"/>
      <c r="R71" s="45"/>
      <c r="S71" s="45"/>
      <c r="T71" s="45"/>
      <c r="U71" s="45"/>
      <c r="V71" s="45"/>
      <c r="W71" s="45"/>
      <c r="X71" s="45"/>
      <c r="Y71" s="45"/>
      <c r="Z71" s="45"/>
      <c r="AA71" s="45"/>
    </row>
    <row r="72" spans="1:27" customFormat="1" ht="21.5" x14ac:dyDescent="0.9">
      <c r="A72" s="45"/>
      <c r="B72" s="85">
        <v>65</v>
      </c>
      <c r="C72" s="86" t="s">
        <v>388</v>
      </c>
      <c r="D72" s="85"/>
      <c r="E72" s="85"/>
      <c r="F72" s="97"/>
      <c r="G72" s="102"/>
      <c r="H72" s="62"/>
      <c r="I72" s="62"/>
      <c r="J72" s="62"/>
      <c r="K72" s="62"/>
      <c r="L72" s="45"/>
      <c r="M72" s="45"/>
      <c r="N72" s="45"/>
      <c r="O72" s="45"/>
      <c r="P72" s="45"/>
      <c r="Q72" s="45"/>
      <c r="R72" s="45"/>
      <c r="S72" s="45"/>
      <c r="T72" s="45"/>
      <c r="U72" s="45"/>
      <c r="V72" s="45"/>
      <c r="W72" s="45"/>
      <c r="X72" s="45"/>
      <c r="Y72" s="45"/>
      <c r="Z72" s="45"/>
      <c r="AA72" s="45"/>
    </row>
    <row r="73" spans="1:27" customFormat="1" ht="21.5" x14ac:dyDescent="0.9">
      <c r="A73" s="45"/>
      <c r="B73" s="85">
        <v>66</v>
      </c>
      <c r="C73" s="86" t="s">
        <v>389</v>
      </c>
      <c r="D73" s="85"/>
      <c r="E73" s="85" t="s">
        <v>390</v>
      </c>
      <c r="F73" s="97"/>
      <c r="G73" s="102"/>
      <c r="H73" s="62"/>
      <c r="I73" s="62"/>
      <c r="J73" s="62"/>
      <c r="K73" s="62"/>
      <c r="L73" s="45"/>
      <c r="M73" s="45"/>
      <c r="N73" s="45"/>
      <c r="O73" s="45"/>
      <c r="P73" s="45"/>
      <c r="Q73" s="45"/>
      <c r="R73" s="45"/>
      <c r="S73" s="45"/>
      <c r="T73" s="45"/>
      <c r="U73" s="45"/>
      <c r="V73" s="45"/>
      <c r="W73" s="45"/>
      <c r="X73" s="45"/>
      <c r="Y73" s="45"/>
      <c r="Z73" s="45"/>
      <c r="AA73" s="45"/>
    </row>
    <row r="74" spans="1:27" customFormat="1" ht="21.5" x14ac:dyDescent="0.9">
      <c r="A74" s="45"/>
      <c r="B74" s="85">
        <v>67</v>
      </c>
      <c r="C74" s="86" t="s">
        <v>391</v>
      </c>
      <c r="D74" s="85"/>
      <c r="E74" s="85"/>
      <c r="F74" s="97"/>
      <c r="G74" s="102"/>
      <c r="H74" s="62"/>
      <c r="I74" s="62"/>
      <c r="J74" s="62"/>
      <c r="K74" s="62"/>
      <c r="L74" s="45"/>
      <c r="M74" s="45"/>
      <c r="N74" s="45"/>
      <c r="O74" s="45"/>
      <c r="P74" s="45"/>
      <c r="Q74" s="45"/>
      <c r="R74" s="45"/>
      <c r="S74" s="45"/>
      <c r="T74" s="45"/>
      <c r="U74" s="45"/>
      <c r="V74" s="45"/>
      <c r="W74" s="45"/>
      <c r="X74" s="45"/>
      <c r="Y74" s="45"/>
      <c r="Z74" s="45"/>
      <c r="AA74" s="45"/>
    </row>
    <row r="75" spans="1:27" customFormat="1" ht="21.5" x14ac:dyDescent="0.9">
      <c r="A75" s="45"/>
      <c r="B75" s="85">
        <v>68</v>
      </c>
      <c r="C75" s="86" t="s">
        <v>392</v>
      </c>
      <c r="D75" s="85" t="s">
        <v>300</v>
      </c>
      <c r="E75" s="85" t="s">
        <v>393</v>
      </c>
      <c r="F75" s="97"/>
      <c r="G75" s="102"/>
      <c r="H75" s="62"/>
      <c r="I75" s="62"/>
      <c r="J75" s="62"/>
      <c r="K75" s="62"/>
      <c r="L75" s="45"/>
      <c r="M75" s="45"/>
      <c r="N75" s="45"/>
      <c r="O75" s="45"/>
      <c r="P75" s="45"/>
      <c r="Q75" s="45"/>
      <c r="R75" s="45"/>
      <c r="S75" s="45"/>
      <c r="T75" s="45"/>
      <c r="U75" s="45"/>
      <c r="V75" s="45"/>
      <c r="W75" s="45"/>
      <c r="X75" s="45"/>
      <c r="Y75" s="45"/>
      <c r="Z75" s="45"/>
      <c r="AA75" s="45"/>
    </row>
    <row r="76" spans="1:27" customFormat="1" ht="21.5" x14ac:dyDescent="0.9">
      <c r="A76" s="45"/>
      <c r="B76" s="85">
        <v>69</v>
      </c>
      <c r="C76" s="86" t="s">
        <v>392</v>
      </c>
      <c r="D76" s="85" t="s">
        <v>300</v>
      </c>
      <c r="E76" s="85" t="s">
        <v>394</v>
      </c>
      <c r="F76" s="97"/>
      <c r="G76" s="102"/>
      <c r="H76" s="62"/>
      <c r="I76" s="62"/>
      <c r="J76" s="62"/>
      <c r="K76" s="62"/>
      <c r="L76" s="45"/>
      <c r="M76" s="45"/>
      <c r="N76" s="45"/>
      <c r="O76" s="45"/>
      <c r="P76" s="45"/>
      <c r="Q76" s="45"/>
      <c r="R76" s="45"/>
      <c r="S76" s="45"/>
      <c r="T76" s="45"/>
      <c r="U76" s="45"/>
      <c r="V76" s="45"/>
      <c r="W76" s="45"/>
      <c r="X76" s="45"/>
      <c r="Y76" s="45"/>
      <c r="Z76" s="45"/>
      <c r="AA76" s="45"/>
    </row>
    <row r="77" spans="1:27" customFormat="1" ht="21.5" x14ac:dyDescent="0.9">
      <c r="A77" s="45"/>
      <c r="B77" s="85">
        <v>70</v>
      </c>
      <c r="C77" s="86" t="s">
        <v>395</v>
      </c>
      <c r="D77" s="85" t="s">
        <v>300</v>
      </c>
      <c r="E77" s="85" t="s">
        <v>396</v>
      </c>
      <c r="F77" s="97"/>
      <c r="G77" s="102"/>
      <c r="H77" s="62"/>
      <c r="I77" s="62"/>
      <c r="J77" s="62"/>
      <c r="K77" s="62"/>
      <c r="L77" s="45"/>
      <c r="M77" s="45"/>
      <c r="N77" s="45"/>
      <c r="O77" s="45"/>
      <c r="P77" s="45"/>
      <c r="Q77" s="45"/>
      <c r="R77" s="45"/>
      <c r="S77" s="45"/>
      <c r="T77" s="45"/>
      <c r="U77" s="45"/>
      <c r="V77" s="45"/>
      <c r="W77" s="45"/>
      <c r="X77" s="45"/>
      <c r="Y77" s="45"/>
      <c r="Z77" s="45"/>
      <c r="AA77" s="45"/>
    </row>
    <row r="78" spans="1:27" customFormat="1" ht="21.5" x14ac:dyDescent="0.9">
      <c r="A78" s="45"/>
      <c r="B78" s="85">
        <v>71</v>
      </c>
      <c r="C78" s="86" t="s">
        <v>397</v>
      </c>
      <c r="D78" s="85"/>
      <c r="E78" s="85"/>
      <c r="F78" s="97"/>
      <c r="G78" s="102"/>
      <c r="H78" s="62"/>
      <c r="I78" s="62"/>
      <c r="J78" s="62"/>
      <c r="K78" s="62"/>
      <c r="L78" s="45"/>
      <c r="M78" s="45"/>
      <c r="N78" s="45"/>
      <c r="O78" s="45"/>
      <c r="P78" s="45"/>
      <c r="Q78" s="45"/>
      <c r="R78" s="45"/>
      <c r="S78" s="45"/>
      <c r="T78" s="45"/>
      <c r="U78" s="45"/>
      <c r="V78" s="45"/>
      <c r="W78" s="45"/>
      <c r="X78" s="45"/>
      <c r="Y78" s="45"/>
      <c r="Z78" s="45"/>
      <c r="AA78" s="45"/>
    </row>
    <row r="79" spans="1:27" customFormat="1" ht="21.5" x14ac:dyDescent="0.9">
      <c r="A79" s="45"/>
      <c r="B79" s="85">
        <v>72</v>
      </c>
      <c r="C79" s="86" t="s">
        <v>398</v>
      </c>
      <c r="D79" s="85"/>
      <c r="E79" s="85" t="s">
        <v>204</v>
      </c>
      <c r="F79" s="97"/>
      <c r="G79" s="102"/>
      <c r="H79" s="62"/>
      <c r="I79" s="62"/>
      <c r="J79" s="62"/>
      <c r="K79" s="62"/>
      <c r="L79" s="45"/>
      <c r="M79" s="45"/>
      <c r="N79" s="45"/>
      <c r="O79" s="45"/>
      <c r="P79" s="45"/>
      <c r="Q79" s="45"/>
      <c r="R79" s="45"/>
      <c r="S79" s="45"/>
      <c r="T79" s="45"/>
      <c r="U79" s="45"/>
      <c r="V79" s="45"/>
      <c r="W79" s="45"/>
      <c r="X79" s="45"/>
      <c r="Y79" s="45"/>
      <c r="Z79" s="45"/>
      <c r="AA79" s="45"/>
    </row>
    <row r="80" spans="1:27" customFormat="1" ht="21.5" x14ac:dyDescent="0.9">
      <c r="A80" s="45"/>
      <c r="B80" s="85">
        <v>73</v>
      </c>
      <c r="C80" s="86" t="s">
        <v>399</v>
      </c>
      <c r="D80" s="85"/>
      <c r="E80" s="85"/>
      <c r="F80" s="97"/>
      <c r="G80" s="102"/>
      <c r="H80" s="62"/>
      <c r="I80" s="62"/>
      <c r="J80" s="62"/>
      <c r="K80" s="62"/>
      <c r="L80" s="45"/>
      <c r="M80" s="45"/>
      <c r="N80" s="45"/>
      <c r="O80" s="45"/>
      <c r="P80" s="45"/>
      <c r="Q80" s="45"/>
      <c r="R80" s="45"/>
      <c r="S80" s="45"/>
      <c r="T80" s="45"/>
      <c r="U80" s="45"/>
      <c r="V80" s="45"/>
      <c r="W80" s="45"/>
      <c r="X80" s="45"/>
      <c r="Y80" s="45"/>
      <c r="Z80" s="45"/>
      <c r="AA80" s="45"/>
    </row>
    <row r="81" spans="1:27" customFormat="1" ht="21.5" x14ac:dyDescent="0.9">
      <c r="A81" s="45"/>
      <c r="B81" s="85">
        <v>74</v>
      </c>
      <c r="C81" s="86" t="s">
        <v>400</v>
      </c>
      <c r="D81" s="85" t="s">
        <v>300</v>
      </c>
      <c r="E81" s="85" t="s">
        <v>401</v>
      </c>
      <c r="F81" s="97"/>
      <c r="G81" s="102"/>
      <c r="H81" s="62"/>
      <c r="I81" s="62"/>
      <c r="J81" s="62"/>
      <c r="K81" s="62"/>
      <c r="L81" s="45"/>
      <c r="M81" s="45"/>
      <c r="N81" s="45"/>
      <c r="O81" s="45"/>
      <c r="P81" s="45"/>
      <c r="Q81" s="45"/>
      <c r="R81" s="45"/>
      <c r="S81" s="45"/>
      <c r="T81" s="45"/>
      <c r="U81" s="45"/>
      <c r="V81" s="45"/>
      <c r="W81" s="45"/>
      <c r="X81" s="45"/>
      <c r="Y81" s="45"/>
      <c r="Z81" s="45"/>
      <c r="AA81" s="45"/>
    </row>
    <row r="82" spans="1:27" customFormat="1" ht="21.5" x14ac:dyDescent="0.9">
      <c r="A82" s="45"/>
      <c r="B82" s="85">
        <v>75</v>
      </c>
      <c r="C82" s="86" t="s">
        <v>402</v>
      </c>
      <c r="D82" s="85"/>
      <c r="E82" s="85"/>
      <c r="F82" s="97"/>
      <c r="G82" s="102"/>
      <c r="H82" s="62"/>
      <c r="I82" s="62"/>
      <c r="J82" s="62"/>
      <c r="K82" s="62"/>
      <c r="L82" s="45"/>
      <c r="M82" s="45"/>
      <c r="N82" s="45"/>
      <c r="O82" s="45"/>
      <c r="P82" s="45"/>
      <c r="Q82" s="45"/>
      <c r="R82" s="45"/>
      <c r="S82" s="45"/>
      <c r="T82" s="45"/>
      <c r="U82" s="45"/>
      <c r="V82" s="45"/>
      <c r="W82" s="45"/>
      <c r="X82" s="45"/>
      <c r="Y82" s="45"/>
      <c r="Z82" s="45"/>
      <c r="AA82" s="45"/>
    </row>
    <row r="83" spans="1:27" customFormat="1" ht="21.5" x14ac:dyDescent="0.9">
      <c r="A83" s="45"/>
      <c r="B83" s="85">
        <v>76</v>
      </c>
      <c r="C83" s="86" t="s">
        <v>403</v>
      </c>
      <c r="D83" s="85"/>
      <c r="E83" s="85"/>
      <c r="F83" s="97"/>
      <c r="G83" s="102"/>
      <c r="H83" s="62"/>
      <c r="I83" s="62"/>
      <c r="J83" s="62"/>
      <c r="K83" s="62"/>
      <c r="L83" s="45"/>
      <c r="M83" s="45"/>
      <c r="N83" s="45"/>
      <c r="O83" s="45"/>
      <c r="P83" s="45"/>
      <c r="Q83" s="45"/>
      <c r="R83" s="45"/>
      <c r="S83" s="45"/>
      <c r="T83" s="45"/>
      <c r="U83" s="45"/>
      <c r="V83" s="45"/>
      <c r="W83" s="45"/>
      <c r="X83" s="45"/>
      <c r="Y83" s="45"/>
      <c r="Z83" s="45"/>
      <c r="AA83" s="45"/>
    </row>
    <row r="84" spans="1:27" customFormat="1" ht="21.5" x14ac:dyDescent="0.9">
      <c r="A84" s="45"/>
      <c r="B84" s="85">
        <v>77</v>
      </c>
      <c r="C84" s="86" t="s">
        <v>404</v>
      </c>
      <c r="D84" s="85"/>
      <c r="E84" s="85"/>
      <c r="F84" s="97"/>
      <c r="G84" s="102"/>
      <c r="H84" s="62"/>
      <c r="I84" s="62"/>
      <c r="J84" s="62"/>
      <c r="K84" s="62"/>
      <c r="L84" s="45"/>
      <c r="M84" s="45"/>
      <c r="N84" s="45"/>
      <c r="O84" s="45"/>
      <c r="P84" s="45"/>
      <c r="Q84" s="45"/>
      <c r="R84" s="45"/>
      <c r="S84" s="45"/>
      <c r="T84" s="45"/>
      <c r="U84" s="45"/>
      <c r="V84" s="45"/>
      <c r="W84" s="45"/>
      <c r="X84" s="45"/>
      <c r="Y84" s="45"/>
      <c r="Z84" s="45"/>
      <c r="AA84" s="45"/>
    </row>
    <row r="85" spans="1:27" customFormat="1" ht="21.5" x14ac:dyDescent="0.9">
      <c r="A85" s="45"/>
      <c r="B85" s="85">
        <v>78</v>
      </c>
      <c r="C85" s="86" t="s">
        <v>405</v>
      </c>
      <c r="D85" s="85" t="s">
        <v>300</v>
      </c>
      <c r="E85" s="85" t="s">
        <v>406</v>
      </c>
      <c r="F85" s="97"/>
      <c r="G85" s="102"/>
      <c r="H85" s="62"/>
      <c r="I85" s="62"/>
      <c r="J85" s="62"/>
      <c r="K85" s="62"/>
      <c r="L85" s="45"/>
      <c r="M85" s="45"/>
      <c r="N85" s="45"/>
      <c r="O85" s="45"/>
      <c r="P85" s="45"/>
      <c r="Q85" s="45"/>
      <c r="R85" s="45"/>
      <c r="S85" s="45"/>
      <c r="T85" s="45"/>
      <c r="U85" s="45"/>
      <c r="V85" s="45"/>
      <c r="W85" s="45"/>
      <c r="X85" s="45"/>
      <c r="Y85" s="45"/>
      <c r="Z85" s="45"/>
      <c r="AA85" s="45"/>
    </row>
    <row r="86" spans="1:27" customFormat="1" ht="40.5" x14ac:dyDescent="0.9">
      <c r="A86" s="45"/>
      <c r="B86" s="85">
        <v>79</v>
      </c>
      <c r="C86" s="86" t="s">
        <v>407</v>
      </c>
      <c r="D86" s="93"/>
      <c r="E86" s="85"/>
      <c r="F86" s="98"/>
      <c r="G86" s="103"/>
      <c r="H86" s="62"/>
      <c r="I86" s="62"/>
      <c r="J86" s="62"/>
      <c r="K86" s="62"/>
      <c r="L86" s="45"/>
      <c r="M86" s="45"/>
      <c r="N86" s="45"/>
      <c r="O86" s="45"/>
      <c r="P86" s="45"/>
      <c r="Q86" s="45"/>
      <c r="R86" s="45"/>
      <c r="S86" s="45"/>
      <c r="T86" s="45"/>
      <c r="U86" s="45"/>
      <c r="V86" s="45"/>
      <c r="W86" s="45"/>
      <c r="X86" s="45"/>
      <c r="Y86" s="45"/>
      <c r="Z86" s="45"/>
      <c r="AA86" s="45"/>
    </row>
    <row r="87" spans="1:27" customFormat="1" ht="21.5" x14ac:dyDescent="0.9">
      <c r="A87" s="45"/>
      <c r="B87" s="85">
        <v>80</v>
      </c>
      <c r="C87" s="86" t="s">
        <v>408</v>
      </c>
      <c r="D87" s="85"/>
      <c r="E87" s="85"/>
      <c r="F87" s="97"/>
      <c r="G87" s="102"/>
      <c r="H87" s="62"/>
      <c r="I87" s="62"/>
      <c r="J87" s="62"/>
      <c r="K87" s="62"/>
      <c r="L87" s="45"/>
      <c r="M87" s="45"/>
      <c r="N87" s="45"/>
      <c r="O87" s="45"/>
      <c r="P87" s="45"/>
      <c r="Q87" s="45"/>
      <c r="R87" s="45"/>
      <c r="S87" s="45"/>
      <c r="T87" s="45"/>
      <c r="U87" s="45"/>
      <c r="V87" s="45"/>
      <c r="W87" s="45"/>
      <c r="X87" s="45"/>
      <c r="Y87" s="45"/>
      <c r="Z87" s="45"/>
      <c r="AA87" s="45"/>
    </row>
    <row r="88" spans="1:27" customFormat="1" ht="40.5" x14ac:dyDescent="0.9">
      <c r="A88" s="45"/>
      <c r="B88" s="85">
        <v>81</v>
      </c>
      <c r="C88" s="86" t="s">
        <v>409</v>
      </c>
      <c r="D88" s="85" t="s">
        <v>300</v>
      </c>
      <c r="E88" s="85" t="s">
        <v>410</v>
      </c>
      <c r="F88" s="97"/>
      <c r="G88" s="102"/>
      <c r="H88" s="62"/>
      <c r="I88" s="62"/>
      <c r="J88" s="62"/>
      <c r="K88" s="62"/>
      <c r="L88" s="45"/>
      <c r="M88" s="45"/>
      <c r="N88" s="45"/>
      <c r="O88" s="45"/>
      <c r="P88" s="45"/>
      <c r="Q88" s="45"/>
      <c r="R88" s="45"/>
      <c r="S88" s="45"/>
      <c r="T88" s="45"/>
      <c r="U88" s="45"/>
      <c r="V88" s="45"/>
      <c r="W88" s="45"/>
      <c r="X88" s="45"/>
      <c r="Y88" s="45"/>
      <c r="Z88" s="45"/>
      <c r="AA88" s="45"/>
    </row>
    <row r="89" spans="1:27" customFormat="1" ht="21.5" x14ac:dyDescent="0.9">
      <c r="A89" s="45"/>
      <c r="B89" s="85">
        <v>82</v>
      </c>
      <c r="C89" s="86" t="s">
        <v>411</v>
      </c>
      <c r="D89" s="85"/>
      <c r="E89" s="85"/>
      <c r="F89" s="97"/>
      <c r="G89" s="102"/>
      <c r="H89" s="62"/>
      <c r="I89" s="62"/>
      <c r="J89" s="62"/>
      <c r="K89" s="62"/>
      <c r="L89" s="45"/>
      <c r="M89" s="45"/>
      <c r="N89" s="45"/>
      <c r="O89" s="45"/>
      <c r="P89" s="45"/>
      <c r="Q89" s="45"/>
      <c r="R89" s="45"/>
      <c r="S89" s="45"/>
      <c r="T89" s="45"/>
      <c r="U89" s="45"/>
      <c r="V89" s="45"/>
      <c r="W89" s="45"/>
      <c r="X89" s="45"/>
      <c r="Y89" s="45"/>
      <c r="Z89" s="45"/>
      <c r="AA89" s="45"/>
    </row>
    <row r="90" spans="1:27" customFormat="1" ht="21.5" x14ac:dyDescent="0.9">
      <c r="A90" s="45"/>
      <c r="B90" s="85">
        <v>83</v>
      </c>
      <c r="C90" s="86" t="s">
        <v>412</v>
      </c>
      <c r="D90" s="85"/>
      <c r="E90" s="85"/>
      <c r="F90" s="97"/>
      <c r="G90" s="102"/>
      <c r="H90" s="62"/>
      <c r="I90" s="62"/>
      <c r="J90" s="62"/>
      <c r="K90" s="62"/>
      <c r="L90" s="45"/>
      <c r="M90" s="45"/>
      <c r="N90" s="45"/>
      <c r="O90" s="45"/>
      <c r="P90" s="45"/>
      <c r="Q90" s="45"/>
      <c r="R90" s="45"/>
      <c r="S90" s="45"/>
      <c r="T90" s="45"/>
      <c r="U90" s="45"/>
      <c r="V90" s="45"/>
      <c r="W90" s="45"/>
      <c r="X90" s="45"/>
      <c r="Y90" s="45"/>
      <c r="Z90" s="45"/>
      <c r="AA90" s="45"/>
    </row>
    <row r="91" spans="1:27" customFormat="1" ht="21.5" x14ac:dyDescent="0.9">
      <c r="A91" s="45"/>
      <c r="B91" s="85">
        <v>84</v>
      </c>
      <c r="C91" s="86" t="s">
        <v>413</v>
      </c>
      <c r="D91" s="85"/>
      <c r="E91" s="85"/>
      <c r="F91" s="97"/>
      <c r="G91" s="102"/>
      <c r="H91" s="62"/>
      <c r="I91" s="62"/>
      <c r="J91" s="62"/>
      <c r="K91" s="62"/>
      <c r="L91" s="45"/>
      <c r="M91" s="45"/>
      <c r="N91" s="45"/>
      <c r="O91" s="45"/>
      <c r="P91" s="45"/>
      <c r="Q91" s="45"/>
      <c r="R91" s="45"/>
      <c r="S91" s="45"/>
      <c r="T91" s="45"/>
      <c r="U91" s="45"/>
      <c r="V91" s="45"/>
      <c r="W91" s="45"/>
      <c r="X91" s="45"/>
      <c r="Y91" s="45"/>
      <c r="Z91" s="45"/>
      <c r="AA91" s="45"/>
    </row>
    <row r="92" spans="1:27" customFormat="1" ht="21.5" x14ac:dyDescent="0.9">
      <c r="A92" s="45"/>
      <c r="B92" s="85">
        <v>85</v>
      </c>
      <c r="C92" s="86" t="s">
        <v>414</v>
      </c>
      <c r="D92" s="85"/>
      <c r="E92" s="85"/>
      <c r="F92" s="97"/>
      <c r="G92" s="102"/>
      <c r="H92" s="62"/>
      <c r="I92" s="62"/>
      <c r="J92" s="62"/>
      <c r="K92" s="62"/>
      <c r="L92" s="45"/>
      <c r="M92" s="45"/>
      <c r="N92" s="45"/>
      <c r="O92" s="45"/>
      <c r="P92" s="45"/>
      <c r="Q92" s="45"/>
      <c r="R92" s="45"/>
      <c r="S92" s="45"/>
      <c r="T92" s="45"/>
      <c r="U92" s="45"/>
      <c r="V92" s="45"/>
      <c r="W92" s="45"/>
      <c r="X92" s="45"/>
      <c r="Y92" s="45"/>
      <c r="Z92" s="45"/>
      <c r="AA92" s="45"/>
    </row>
    <row r="93" spans="1:27" customFormat="1" ht="40.5" x14ac:dyDescent="0.9">
      <c r="A93" s="45"/>
      <c r="B93" s="85">
        <v>86</v>
      </c>
      <c r="C93" s="86" t="s">
        <v>415</v>
      </c>
      <c r="D93" s="85"/>
      <c r="E93" s="85"/>
      <c r="F93" s="97"/>
      <c r="G93" s="102"/>
      <c r="H93" s="62"/>
      <c r="I93" s="62"/>
      <c r="J93" s="62"/>
      <c r="K93" s="62"/>
      <c r="L93" s="45"/>
      <c r="M93" s="45"/>
      <c r="N93" s="45"/>
      <c r="O93" s="45"/>
      <c r="P93" s="45"/>
      <c r="Q93" s="45"/>
      <c r="R93" s="45"/>
      <c r="S93" s="45"/>
      <c r="T93" s="45"/>
      <c r="U93" s="45"/>
      <c r="V93" s="45"/>
      <c r="W93" s="45"/>
      <c r="X93" s="45"/>
      <c r="Y93" s="45"/>
      <c r="Z93" s="45"/>
      <c r="AA93" s="45"/>
    </row>
    <row r="94" spans="1:27" customFormat="1" ht="21.5" x14ac:dyDescent="0.9">
      <c r="A94" s="45"/>
      <c r="B94" s="85">
        <v>87</v>
      </c>
      <c r="C94" s="86" t="s">
        <v>416</v>
      </c>
      <c r="D94" s="85"/>
      <c r="E94" s="85"/>
      <c r="F94" s="97"/>
      <c r="G94" s="102"/>
      <c r="H94" s="62"/>
      <c r="I94" s="62"/>
      <c r="J94" s="62"/>
      <c r="K94" s="62"/>
      <c r="L94" s="45"/>
      <c r="M94" s="45"/>
      <c r="N94" s="45"/>
      <c r="O94" s="45"/>
      <c r="P94" s="45"/>
      <c r="Q94" s="45"/>
      <c r="R94" s="45"/>
      <c r="S94" s="45"/>
      <c r="T94" s="45"/>
      <c r="U94" s="45"/>
      <c r="V94" s="45"/>
      <c r="W94" s="45"/>
      <c r="X94" s="45"/>
      <c r="Y94" s="45"/>
      <c r="Z94" s="45"/>
      <c r="AA94" s="45"/>
    </row>
    <row r="95" spans="1:27" customFormat="1" ht="21.5" x14ac:dyDescent="0.9">
      <c r="A95" s="45"/>
      <c r="B95" s="85">
        <v>88</v>
      </c>
      <c r="C95" s="86" t="s">
        <v>417</v>
      </c>
      <c r="D95" s="85"/>
      <c r="E95" s="85"/>
      <c r="F95" s="97"/>
      <c r="G95" s="102"/>
      <c r="H95" s="62"/>
      <c r="I95" s="62"/>
      <c r="J95" s="62"/>
      <c r="K95" s="62"/>
      <c r="L95" s="45"/>
      <c r="M95" s="45"/>
      <c r="N95" s="45"/>
      <c r="O95" s="45"/>
      <c r="P95" s="45"/>
      <c r="Q95" s="45"/>
      <c r="R95" s="45"/>
      <c r="S95" s="45"/>
      <c r="T95" s="45"/>
      <c r="U95" s="45"/>
      <c r="V95" s="45"/>
      <c r="W95" s="45"/>
      <c r="X95" s="45"/>
      <c r="Y95" s="45"/>
      <c r="Z95" s="45"/>
      <c r="AA95" s="45"/>
    </row>
    <row r="96" spans="1:27" customFormat="1" ht="21.5" x14ac:dyDescent="0.9">
      <c r="A96" s="45"/>
      <c r="B96" s="85">
        <v>89</v>
      </c>
      <c r="C96" s="86" t="s">
        <v>418</v>
      </c>
      <c r="D96" s="85"/>
      <c r="E96" s="85"/>
      <c r="F96" s="97"/>
      <c r="G96" s="102"/>
      <c r="H96" s="62"/>
      <c r="I96" s="62"/>
      <c r="J96" s="62"/>
      <c r="K96" s="62"/>
      <c r="L96" s="45"/>
      <c r="M96" s="45"/>
      <c r="N96" s="45"/>
      <c r="O96" s="45"/>
      <c r="P96" s="45"/>
      <c r="Q96" s="45"/>
      <c r="R96" s="45"/>
      <c r="S96" s="45"/>
      <c r="T96" s="45"/>
      <c r="U96" s="45"/>
      <c r="V96" s="45"/>
      <c r="W96" s="45"/>
      <c r="X96" s="45"/>
      <c r="Y96" s="45"/>
      <c r="Z96" s="45"/>
      <c r="AA96" s="45"/>
    </row>
    <row r="97" spans="1:27" customFormat="1" ht="21.5" x14ac:dyDescent="0.9">
      <c r="A97" s="45"/>
      <c r="B97" s="85">
        <v>90</v>
      </c>
      <c r="C97" s="86" t="s">
        <v>419</v>
      </c>
      <c r="D97" s="85"/>
      <c r="E97" s="85"/>
      <c r="F97" s="97"/>
      <c r="G97" s="102"/>
      <c r="H97" s="62"/>
      <c r="I97" s="62"/>
      <c r="J97" s="62"/>
      <c r="K97" s="62"/>
      <c r="L97" s="45"/>
      <c r="M97" s="45"/>
      <c r="N97" s="45"/>
      <c r="O97" s="45"/>
      <c r="P97" s="45"/>
      <c r="Q97" s="45"/>
      <c r="R97" s="45"/>
      <c r="S97" s="45"/>
      <c r="T97" s="45"/>
      <c r="U97" s="45"/>
      <c r="V97" s="45"/>
      <c r="W97" s="45"/>
      <c r="X97" s="45"/>
      <c r="Y97" s="45"/>
      <c r="Z97" s="45"/>
      <c r="AA97" s="45"/>
    </row>
    <row r="98" spans="1:27" customFormat="1" ht="21.5" x14ac:dyDescent="0.9">
      <c r="A98" s="45"/>
      <c r="B98" s="85">
        <v>91</v>
      </c>
      <c r="C98" s="86" t="s">
        <v>420</v>
      </c>
      <c r="D98" s="85"/>
      <c r="E98" s="85"/>
      <c r="F98" s="97"/>
      <c r="G98" s="102"/>
      <c r="H98" s="62"/>
      <c r="I98" s="62"/>
      <c r="J98" s="62"/>
      <c r="K98" s="62"/>
      <c r="L98" s="45"/>
      <c r="M98" s="45"/>
      <c r="N98" s="45"/>
      <c r="O98" s="45"/>
      <c r="P98" s="45"/>
      <c r="Q98" s="45"/>
      <c r="R98" s="45"/>
      <c r="S98" s="45"/>
      <c r="T98" s="45"/>
      <c r="U98" s="45"/>
      <c r="V98" s="45"/>
      <c r="W98" s="45"/>
      <c r="X98" s="45"/>
      <c r="Y98" s="45"/>
      <c r="Z98" s="45"/>
      <c r="AA98" s="45"/>
    </row>
    <row r="99" spans="1:27" customFormat="1" ht="21.5" x14ac:dyDescent="0.9">
      <c r="A99" s="45"/>
      <c r="B99" s="85">
        <v>92</v>
      </c>
      <c r="C99" s="86" t="s">
        <v>421</v>
      </c>
      <c r="D99" s="85"/>
      <c r="E99" s="85"/>
      <c r="F99" s="97"/>
      <c r="G99" s="102"/>
      <c r="H99" s="62"/>
      <c r="I99" s="62"/>
      <c r="J99" s="62"/>
      <c r="K99" s="62"/>
      <c r="L99" s="45"/>
      <c r="M99" s="45"/>
      <c r="N99" s="45"/>
      <c r="O99" s="45"/>
      <c r="P99" s="45"/>
      <c r="Q99" s="45"/>
      <c r="R99" s="45"/>
      <c r="S99" s="45"/>
      <c r="T99" s="45"/>
      <c r="U99" s="45"/>
      <c r="V99" s="45"/>
      <c r="W99" s="45"/>
      <c r="X99" s="45"/>
      <c r="Y99" s="45"/>
      <c r="Z99" s="45"/>
      <c r="AA99" s="45"/>
    </row>
    <row r="100" spans="1:27" customFormat="1" ht="21.5" x14ac:dyDescent="0.9">
      <c r="A100" s="45"/>
      <c r="B100" s="85">
        <v>93</v>
      </c>
      <c r="C100" s="86" t="s">
        <v>422</v>
      </c>
      <c r="D100" s="85"/>
      <c r="E100" s="85"/>
      <c r="F100" s="97"/>
      <c r="G100" s="102"/>
      <c r="H100" s="62"/>
      <c r="I100" s="62"/>
      <c r="J100" s="62"/>
      <c r="K100" s="62"/>
      <c r="L100" s="45"/>
      <c r="M100" s="45"/>
      <c r="N100" s="45"/>
      <c r="O100" s="45"/>
      <c r="P100" s="45"/>
      <c r="Q100" s="45"/>
      <c r="R100" s="45"/>
      <c r="S100" s="45"/>
      <c r="T100" s="45"/>
      <c r="U100" s="45"/>
      <c r="V100" s="45"/>
      <c r="W100" s="45"/>
      <c r="X100" s="45"/>
      <c r="Y100" s="45"/>
      <c r="Z100" s="45"/>
      <c r="AA100" s="45"/>
    </row>
    <row r="101" spans="1:27" customFormat="1" ht="21.5" x14ac:dyDescent="0.9">
      <c r="A101" s="45"/>
      <c r="B101" s="85">
        <v>94</v>
      </c>
      <c r="C101" s="86" t="s">
        <v>423</v>
      </c>
      <c r="D101" s="85"/>
      <c r="E101" s="85"/>
      <c r="F101" s="97"/>
      <c r="G101" s="102"/>
      <c r="H101" s="62"/>
      <c r="I101" s="62"/>
      <c r="J101" s="62"/>
      <c r="K101" s="62"/>
      <c r="L101" s="45"/>
      <c r="M101" s="45"/>
      <c r="N101" s="45"/>
      <c r="O101" s="45"/>
      <c r="P101" s="45"/>
      <c r="Q101" s="45"/>
      <c r="R101" s="45"/>
      <c r="S101" s="45"/>
      <c r="T101" s="45"/>
      <c r="U101" s="45"/>
      <c r="V101" s="45"/>
      <c r="W101" s="45"/>
      <c r="X101" s="45"/>
      <c r="Y101" s="45"/>
      <c r="Z101" s="45"/>
      <c r="AA101" s="45"/>
    </row>
    <row r="102" spans="1:27" customFormat="1" ht="21.5" x14ac:dyDescent="0.9">
      <c r="A102" s="45"/>
      <c r="B102" s="85">
        <v>95</v>
      </c>
      <c r="C102" s="86" t="s">
        <v>424</v>
      </c>
      <c r="D102" s="85"/>
      <c r="E102" s="85"/>
      <c r="F102" s="97"/>
      <c r="G102" s="102"/>
      <c r="H102" s="62"/>
      <c r="I102" s="62"/>
      <c r="J102" s="62"/>
      <c r="K102" s="62"/>
      <c r="L102" s="45"/>
      <c r="M102" s="45"/>
      <c r="N102" s="45"/>
      <c r="O102" s="45"/>
      <c r="P102" s="45"/>
      <c r="Q102" s="45"/>
      <c r="R102" s="45"/>
      <c r="S102" s="45"/>
      <c r="T102" s="45"/>
      <c r="U102" s="45"/>
      <c r="V102" s="45"/>
      <c r="W102" s="45"/>
      <c r="X102" s="45"/>
      <c r="Y102" s="45"/>
      <c r="Z102" s="45"/>
      <c r="AA102" s="45"/>
    </row>
    <row r="103" spans="1:27" customFormat="1" ht="21.5" x14ac:dyDescent="0.9">
      <c r="A103" s="45"/>
      <c r="B103" s="85">
        <v>96</v>
      </c>
      <c r="C103" s="86" t="s">
        <v>425</v>
      </c>
      <c r="D103" s="85"/>
      <c r="E103" s="85"/>
      <c r="F103" s="97"/>
      <c r="G103" s="102"/>
      <c r="H103" s="62"/>
      <c r="I103" s="62"/>
      <c r="J103" s="62"/>
      <c r="K103" s="62"/>
      <c r="L103" s="45"/>
      <c r="M103" s="45"/>
      <c r="N103" s="45"/>
      <c r="O103" s="45"/>
      <c r="P103" s="45"/>
      <c r="Q103" s="45"/>
      <c r="R103" s="45"/>
      <c r="S103" s="45"/>
      <c r="T103" s="45"/>
      <c r="U103" s="45"/>
      <c r="V103" s="45"/>
      <c r="W103" s="45"/>
      <c r="X103" s="45"/>
      <c r="Y103" s="45"/>
      <c r="Z103" s="45"/>
      <c r="AA103" s="45"/>
    </row>
    <row r="104" spans="1:27" customFormat="1" ht="21.5" x14ac:dyDescent="0.9">
      <c r="A104" s="45"/>
      <c r="B104" s="85">
        <v>97</v>
      </c>
      <c r="C104" s="86" t="s">
        <v>426</v>
      </c>
      <c r="D104" s="85"/>
      <c r="E104" s="85"/>
      <c r="F104" s="97"/>
      <c r="G104" s="102"/>
      <c r="H104" s="62"/>
      <c r="I104" s="62"/>
      <c r="J104" s="62"/>
      <c r="K104" s="62"/>
      <c r="L104" s="45"/>
      <c r="M104" s="45"/>
      <c r="N104" s="45"/>
      <c r="O104" s="45"/>
      <c r="P104" s="45"/>
      <c r="Q104" s="45"/>
      <c r="R104" s="45"/>
      <c r="S104" s="45"/>
      <c r="T104" s="45"/>
      <c r="U104" s="45"/>
      <c r="V104" s="45"/>
      <c r="W104" s="45"/>
      <c r="X104" s="45"/>
      <c r="Y104" s="45"/>
      <c r="Z104" s="45"/>
      <c r="AA104" s="45"/>
    </row>
    <row r="105" spans="1:27" customFormat="1" ht="21.5" x14ac:dyDescent="0.9">
      <c r="A105" s="45"/>
      <c r="B105" s="85">
        <v>98</v>
      </c>
      <c r="C105" s="86" t="s">
        <v>427</v>
      </c>
      <c r="D105" s="85"/>
      <c r="E105" s="85"/>
      <c r="F105" s="97"/>
      <c r="G105" s="102"/>
      <c r="H105" s="62"/>
      <c r="I105" s="62"/>
      <c r="J105" s="62"/>
      <c r="K105" s="62"/>
      <c r="L105" s="45"/>
      <c r="M105" s="45"/>
      <c r="N105" s="45"/>
      <c r="O105" s="45"/>
      <c r="P105" s="45"/>
      <c r="Q105" s="45"/>
      <c r="R105" s="45"/>
      <c r="S105" s="45"/>
      <c r="T105" s="45"/>
      <c r="U105" s="45"/>
      <c r="V105" s="45"/>
      <c r="W105" s="45"/>
      <c r="X105" s="45"/>
      <c r="Y105" s="45"/>
      <c r="Z105" s="45"/>
      <c r="AA105" s="45"/>
    </row>
    <row r="106" spans="1:27" customFormat="1" ht="80.5" x14ac:dyDescent="0.9">
      <c r="A106" s="45"/>
      <c r="B106" s="85">
        <v>99</v>
      </c>
      <c r="C106" s="86" t="s">
        <v>428</v>
      </c>
      <c r="D106" s="85"/>
      <c r="E106" s="85"/>
      <c r="F106" s="97"/>
      <c r="G106" s="102"/>
      <c r="H106" s="62"/>
      <c r="I106" s="62"/>
      <c r="J106" s="62"/>
      <c r="K106" s="62"/>
      <c r="L106" s="45"/>
      <c r="M106" s="45"/>
      <c r="N106" s="45"/>
      <c r="O106" s="45"/>
      <c r="P106" s="45"/>
      <c r="Q106" s="45"/>
      <c r="R106" s="45"/>
      <c r="S106" s="45"/>
      <c r="T106" s="45"/>
      <c r="U106" s="45"/>
      <c r="V106" s="45"/>
      <c r="W106" s="45"/>
      <c r="X106" s="45"/>
      <c r="Y106" s="45"/>
      <c r="Z106" s="45"/>
      <c r="AA106" s="45"/>
    </row>
    <row r="107" spans="1:27" customFormat="1" ht="21.5" x14ac:dyDescent="0.9">
      <c r="A107" s="45"/>
      <c r="B107" s="85">
        <v>100</v>
      </c>
      <c r="C107" s="86" t="s">
        <v>429</v>
      </c>
      <c r="D107" s="85"/>
      <c r="E107" s="85"/>
      <c r="F107" s="97"/>
      <c r="G107" s="102"/>
      <c r="H107" s="62"/>
      <c r="I107" s="62"/>
      <c r="J107" s="62"/>
      <c r="K107" s="62"/>
      <c r="L107" s="45"/>
      <c r="M107" s="45"/>
      <c r="N107" s="45"/>
      <c r="O107" s="45"/>
      <c r="P107" s="45"/>
      <c r="Q107" s="45"/>
      <c r="R107" s="45"/>
      <c r="S107" s="45"/>
      <c r="T107" s="45"/>
      <c r="U107" s="45"/>
      <c r="V107" s="45"/>
      <c r="W107" s="45"/>
      <c r="X107" s="45"/>
      <c r="Y107" s="45"/>
      <c r="Z107" s="45"/>
      <c r="AA107" s="45"/>
    </row>
    <row r="108" spans="1:27" customFormat="1" ht="21.5" x14ac:dyDescent="0.9">
      <c r="A108" s="45"/>
      <c r="B108" s="85">
        <v>101</v>
      </c>
      <c r="C108" s="86" t="s">
        <v>430</v>
      </c>
      <c r="D108" s="85" t="s">
        <v>184</v>
      </c>
      <c r="E108" s="85" t="s">
        <v>151</v>
      </c>
      <c r="F108" s="97"/>
      <c r="G108" s="102"/>
      <c r="H108" s="62"/>
      <c r="I108" s="62"/>
      <c r="J108" s="62"/>
      <c r="K108" s="62"/>
      <c r="L108" s="45"/>
      <c r="M108" s="45"/>
      <c r="N108" s="45"/>
      <c r="O108" s="45"/>
      <c r="P108" s="45"/>
      <c r="Q108" s="45"/>
      <c r="R108" s="45"/>
      <c r="S108" s="45"/>
      <c r="T108" s="45"/>
      <c r="U108" s="45"/>
      <c r="V108" s="45"/>
      <c r="W108" s="45"/>
      <c r="X108" s="45"/>
      <c r="Y108" s="45"/>
      <c r="Z108" s="45"/>
      <c r="AA108" s="45"/>
    </row>
    <row r="109" spans="1:27" customFormat="1" ht="21.5" x14ac:dyDescent="0.9">
      <c r="A109" s="45"/>
      <c r="B109" s="85">
        <v>102</v>
      </c>
      <c r="C109" s="86" t="s">
        <v>431</v>
      </c>
      <c r="D109" s="85" t="s">
        <v>184</v>
      </c>
      <c r="E109" s="85" t="s">
        <v>432</v>
      </c>
      <c r="F109" s="97"/>
      <c r="G109" s="102"/>
      <c r="H109" s="62"/>
      <c r="I109" s="62"/>
      <c r="J109" s="62"/>
      <c r="K109" s="62"/>
      <c r="L109" s="45"/>
      <c r="M109" s="45"/>
      <c r="N109" s="45"/>
      <c r="O109" s="45"/>
      <c r="P109" s="45"/>
      <c r="Q109" s="45"/>
      <c r="R109" s="45"/>
      <c r="S109" s="45"/>
      <c r="T109" s="45"/>
      <c r="U109" s="45"/>
      <c r="V109" s="45"/>
      <c r="W109" s="45"/>
      <c r="X109" s="45"/>
      <c r="Y109" s="45"/>
      <c r="Z109" s="45"/>
      <c r="AA109" s="45"/>
    </row>
    <row r="110" spans="1:27" customFormat="1" ht="21.5" x14ac:dyDescent="0.9">
      <c r="A110" s="45"/>
      <c r="B110" s="85">
        <v>103</v>
      </c>
      <c r="C110" s="86" t="s">
        <v>433</v>
      </c>
      <c r="D110" s="85" t="s">
        <v>184</v>
      </c>
      <c r="E110" s="85" t="s">
        <v>245</v>
      </c>
      <c r="F110" s="97"/>
      <c r="G110" s="102"/>
      <c r="H110" s="62"/>
      <c r="I110" s="62"/>
      <c r="J110" s="62"/>
      <c r="K110" s="62"/>
      <c r="L110" s="45"/>
      <c r="M110" s="45"/>
      <c r="N110" s="45"/>
      <c r="O110" s="45"/>
      <c r="P110" s="45"/>
      <c r="Q110" s="45"/>
      <c r="R110" s="45"/>
      <c r="S110" s="45"/>
      <c r="T110" s="45"/>
      <c r="U110" s="45"/>
      <c r="V110" s="45"/>
      <c r="W110" s="45"/>
      <c r="X110" s="45"/>
      <c r="Y110" s="45"/>
      <c r="Z110" s="45"/>
      <c r="AA110" s="45"/>
    </row>
    <row r="111" spans="1:27" customFormat="1" ht="40.5" x14ac:dyDescent="0.9">
      <c r="A111" s="45"/>
      <c r="B111" s="85">
        <v>104</v>
      </c>
      <c r="C111" s="86" t="s">
        <v>434</v>
      </c>
      <c r="D111" s="85" t="s">
        <v>184</v>
      </c>
      <c r="E111" s="85" t="s">
        <v>435</v>
      </c>
      <c r="F111" s="97"/>
      <c r="G111" s="102"/>
      <c r="H111" s="62"/>
      <c r="I111" s="62"/>
      <c r="J111" s="62"/>
      <c r="K111" s="62"/>
      <c r="L111" s="45"/>
      <c r="M111" s="45"/>
      <c r="N111" s="45"/>
      <c r="O111" s="45"/>
      <c r="P111" s="45"/>
      <c r="Q111" s="45"/>
      <c r="R111" s="45"/>
      <c r="S111" s="45"/>
      <c r="T111" s="45"/>
      <c r="U111" s="45"/>
      <c r="V111" s="45"/>
      <c r="W111" s="45"/>
      <c r="X111" s="45"/>
      <c r="Y111" s="45"/>
      <c r="Z111" s="45"/>
      <c r="AA111" s="45"/>
    </row>
    <row r="112" spans="1:27" customFormat="1" ht="21.5" x14ac:dyDescent="0.9">
      <c r="A112" s="45"/>
      <c r="B112" s="85">
        <v>105</v>
      </c>
      <c r="C112" s="86" t="s">
        <v>436</v>
      </c>
      <c r="D112" s="85"/>
      <c r="E112" s="85"/>
      <c r="F112" s="97"/>
      <c r="G112" s="102"/>
      <c r="H112" s="62"/>
      <c r="I112" s="62"/>
      <c r="J112" s="62"/>
      <c r="K112" s="62"/>
      <c r="L112" s="45"/>
      <c r="M112" s="45"/>
      <c r="N112" s="45"/>
      <c r="O112" s="45"/>
      <c r="P112" s="45"/>
      <c r="Q112" s="45"/>
      <c r="R112" s="45"/>
      <c r="S112" s="45"/>
      <c r="T112" s="45"/>
      <c r="U112" s="45"/>
      <c r="V112" s="45"/>
      <c r="W112" s="45"/>
      <c r="X112" s="45"/>
      <c r="Y112" s="45"/>
      <c r="Z112" s="45"/>
      <c r="AA112" s="45"/>
    </row>
    <row r="113" spans="1:27" customFormat="1" ht="21.5" x14ac:dyDescent="0.9">
      <c r="A113" s="45"/>
      <c r="B113" s="85">
        <v>106</v>
      </c>
      <c r="C113" s="86" t="s">
        <v>437</v>
      </c>
      <c r="D113" s="85"/>
      <c r="E113" s="85"/>
      <c r="F113" s="97"/>
      <c r="G113" s="102"/>
      <c r="H113" s="62"/>
      <c r="I113" s="62"/>
      <c r="J113" s="62"/>
      <c r="K113" s="62"/>
      <c r="L113" s="45"/>
      <c r="M113" s="45"/>
      <c r="N113" s="45"/>
      <c r="O113" s="45"/>
      <c r="P113" s="45"/>
      <c r="Q113" s="45"/>
      <c r="R113" s="45"/>
      <c r="S113" s="45"/>
      <c r="T113" s="45"/>
      <c r="U113" s="45"/>
      <c r="V113" s="45"/>
      <c r="W113" s="45"/>
      <c r="X113" s="45"/>
      <c r="Y113" s="45"/>
      <c r="Z113" s="45"/>
      <c r="AA113" s="45"/>
    </row>
    <row r="114" spans="1:27" customFormat="1" ht="21.5" x14ac:dyDescent="0.9">
      <c r="A114" s="45"/>
      <c r="B114" s="85">
        <v>107</v>
      </c>
      <c r="C114" s="86" t="s">
        <v>438</v>
      </c>
      <c r="D114" s="85"/>
      <c r="E114" s="85"/>
      <c r="F114" s="97"/>
      <c r="G114" s="102"/>
      <c r="H114" s="62"/>
      <c r="I114" s="62"/>
      <c r="J114" s="62"/>
      <c r="K114" s="62"/>
      <c r="L114" s="45"/>
      <c r="M114" s="45"/>
      <c r="N114" s="45"/>
      <c r="O114" s="45"/>
      <c r="P114" s="45"/>
      <c r="Q114" s="45"/>
      <c r="R114" s="45"/>
      <c r="S114" s="45"/>
      <c r="T114" s="45"/>
      <c r="U114" s="45"/>
      <c r="V114" s="45"/>
      <c r="W114" s="45"/>
      <c r="X114" s="45"/>
      <c r="Y114" s="45"/>
      <c r="Z114" s="45"/>
      <c r="AA114" s="45"/>
    </row>
    <row r="115" spans="1:27" customFormat="1" ht="21.5" x14ac:dyDescent="0.9">
      <c r="A115" s="45"/>
      <c r="B115" s="85">
        <v>108</v>
      </c>
      <c r="C115" s="86" t="s">
        <v>439</v>
      </c>
      <c r="D115" s="85"/>
      <c r="E115" s="85"/>
      <c r="F115" s="97"/>
      <c r="G115" s="102"/>
      <c r="H115" s="62"/>
      <c r="I115" s="62"/>
      <c r="J115" s="62"/>
      <c r="K115" s="62"/>
      <c r="L115" s="45"/>
      <c r="M115" s="45"/>
      <c r="N115" s="45"/>
      <c r="O115" s="45"/>
      <c r="P115" s="45"/>
      <c r="Q115" s="45"/>
      <c r="R115" s="45"/>
      <c r="S115" s="45"/>
      <c r="T115" s="45"/>
      <c r="U115" s="45"/>
      <c r="V115" s="45"/>
      <c r="W115" s="45"/>
      <c r="X115" s="45"/>
      <c r="Y115" s="45"/>
      <c r="Z115" s="45"/>
      <c r="AA115" s="45"/>
    </row>
    <row r="116" spans="1:27" customFormat="1" ht="21.5" x14ac:dyDescent="0.9">
      <c r="A116" s="45"/>
      <c r="B116" s="85">
        <v>109</v>
      </c>
      <c r="C116" s="86" t="s">
        <v>440</v>
      </c>
      <c r="D116" s="85" t="s">
        <v>184</v>
      </c>
      <c r="E116" s="85" t="s">
        <v>441</v>
      </c>
      <c r="F116" s="97"/>
      <c r="G116" s="102"/>
      <c r="H116" s="62"/>
      <c r="I116" s="62"/>
      <c r="J116" s="62"/>
      <c r="K116" s="62"/>
      <c r="L116" s="45"/>
      <c r="M116" s="45"/>
      <c r="N116" s="45"/>
      <c r="O116" s="45"/>
      <c r="P116" s="45"/>
      <c r="Q116" s="45"/>
      <c r="R116" s="45"/>
      <c r="S116" s="45"/>
      <c r="T116" s="45"/>
      <c r="U116" s="45"/>
      <c r="V116" s="45"/>
      <c r="W116" s="45"/>
      <c r="X116" s="45"/>
      <c r="Y116" s="45"/>
      <c r="Z116" s="45"/>
      <c r="AA116" s="45"/>
    </row>
    <row r="117" spans="1:27" customFormat="1" ht="40.5" x14ac:dyDescent="0.9">
      <c r="A117" s="45"/>
      <c r="B117" s="85">
        <v>110</v>
      </c>
      <c r="C117" s="86" t="s">
        <v>442</v>
      </c>
      <c r="D117" s="85" t="s">
        <v>184</v>
      </c>
      <c r="E117" s="85" t="s">
        <v>443</v>
      </c>
      <c r="F117" s="97"/>
      <c r="G117" s="102"/>
      <c r="H117" s="62"/>
      <c r="I117" s="62"/>
      <c r="J117" s="62"/>
      <c r="K117" s="62"/>
      <c r="L117" s="45"/>
      <c r="M117" s="45"/>
      <c r="N117" s="45"/>
      <c r="O117" s="45"/>
      <c r="P117" s="45"/>
      <c r="Q117" s="45"/>
      <c r="R117" s="45"/>
      <c r="S117" s="45"/>
      <c r="T117" s="45"/>
      <c r="U117" s="45"/>
      <c r="V117" s="45"/>
      <c r="W117" s="45"/>
      <c r="X117" s="45"/>
      <c r="Y117" s="45"/>
      <c r="Z117" s="45"/>
      <c r="AA117" s="45"/>
    </row>
    <row r="118" spans="1:27" customFormat="1" ht="21.5" x14ac:dyDescent="0.9">
      <c r="A118" s="45"/>
      <c r="B118" s="85">
        <v>111</v>
      </c>
      <c r="C118" s="86" t="s">
        <v>444</v>
      </c>
      <c r="D118" s="85"/>
      <c r="E118" s="85"/>
      <c r="F118" s="97"/>
      <c r="G118" s="102"/>
      <c r="H118" s="62"/>
      <c r="I118" s="62"/>
      <c r="J118" s="62"/>
      <c r="K118" s="62"/>
      <c r="L118" s="45"/>
      <c r="M118" s="45"/>
      <c r="N118" s="45"/>
      <c r="O118" s="45"/>
      <c r="P118" s="45"/>
      <c r="Q118" s="45"/>
      <c r="R118" s="45"/>
      <c r="S118" s="45"/>
      <c r="T118" s="45"/>
      <c r="U118" s="45"/>
      <c r="V118" s="45"/>
      <c r="W118" s="45"/>
      <c r="X118" s="45"/>
      <c r="Y118" s="45"/>
      <c r="Z118" s="45"/>
      <c r="AA118" s="45"/>
    </row>
    <row r="119" spans="1:27" customFormat="1" ht="21.5" x14ac:dyDescent="0.9">
      <c r="A119" s="45"/>
      <c r="B119" s="85">
        <v>112</v>
      </c>
      <c r="C119" s="86" t="s">
        <v>445</v>
      </c>
      <c r="D119" s="85"/>
      <c r="E119" s="85"/>
      <c r="F119" s="97"/>
      <c r="G119" s="102"/>
      <c r="H119" s="62"/>
      <c r="I119" s="62"/>
      <c r="J119" s="62"/>
      <c r="K119" s="62"/>
      <c r="L119" s="45"/>
      <c r="M119" s="45"/>
      <c r="N119" s="45"/>
      <c r="O119" s="45"/>
      <c r="P119" s="45"/>
      <c r="Q119" s="45"/>
      <c r="R119" s="45"/>
      <c r="S119" s="45"/>
      <c r="T119" s="45"/>
      <c r="U119" s="45"/>
      <c r="V119" s="45"/>
      <c r="W119" s="45"/>
      <c r="X119" s="45"/>
      <c r="Y119" s="45"/>
      <c r="Z119" s="45"/>
      <c r="AA119" s="45"/>
    </row>
    <row r="120" spans="1:27" customFormat="1" ht="40.5" x14ac:dyDescent="0.9">
      <c r="A120" s="45"/>
      <c r="B120" s="85">
        <v>113</v>
      </c>
      <c r="C120" s="86" t="s">
        <v>446</v>
      </c>
      <c r="D120" s="85" t="s">
        <v>184</v>
      </c>
      <c r="E120" s="85" t="s">
        <v>447</v>
      </c>
      <c r="F120" s="97"/>
      <c r="G120" s="102"/>
      <c r="H120" s="62"/>
      <c r="I120" s="62"/>
      <c r="J120" s="62"/>
      <c r="K120" s="62"/>
      <c r="L120" s="45"/>
      <c r="M120" s="45"/>
      <c r="N120" s="45"/>
      <c r="O120" s="45"/>
      <c r="P120" s="45"/>
      <c r="Q120" s="45"/>
      <c r="R120" s="45"/>
      <c r="S120" s="45"/>
      <c r="T120" s="45"/>
      <c r="U120" s="45"/>
      <c r="V120" s="45"/>
      <c r="W120" s="45"/>
      <c r="X120" s="45"/>
      <c r="Y120" s="45"/>
      <c r="Z120" s="45"/>
      <c r="AA120" s="45"/>
    </row>
    <row r="121" spans="1:27" customFormat="1" ht="21.5" x14ac:dyDescent="0.9">
      <c r="A121" s="45"/>
      <c r="B121" s="85">
        <v>114</v>
      </c>
      <c r="C121" s="86" t="s">
        <v>448</v>
      </c>
      <c r="D121" s="85"/>
      <c r="E121" s="85"/>
      <c r="F121" s="97"/>
      <c r="G121" s="102"/>
      <c r="H121" s="62"/>
      <c r="I121" s="62"/>
      <c r="J121" s="62"/>
      <c r="K121" s="62"/>
      <c r="L121" s="45"/>
      <c r="M121" s="45"/>
      <c r="N121" s="45"/>
      <c r="O121" s="45"/>
      <c r="P121" s="45"/>
      <c r="Q121" s="45"/>
      <c r="R121" s="45"/>
      <c r="S121" s="45"/>
      <c r="T121" s="45"/>
      <c r="U121" s="45"/>
      <c r="V121" s="45"/>
      <c r="W121" s="45"/>
      <c r="X121" s="45"/>
      <c r="Y121" s="45"/>
      <c r="Z121" s="45"/>
      <c r="AA121" s="45"/>
    </row>
    <row r="122" spans="1:27" customFormat="1" ht="21.5" x14ac:dyDescent="0.9">
      <c r="A122" s="45"/>
      <c r="B122" s="85">
        <v>115</v>
      </c>
      <c r="C122" s="86" t="s">
        <v>449</v>
      </c>
      <c r="D122" s="85"/>
      <c r="E122" s="85"/>
      <c r="F122" s="97"/>
      <c r="G122" s="102"/>
      <c r="H122" s="62"/>
      <c r="I122" s="62"/>
      <c r="J122" s="62"/>
      <c r="K122" s="62"/>
      <c r="L122" s="45"/>
      <c r="M122" s="45"/>
      <c r="N122" s="45"/>
      <c r="O122" s="45"/>
      <c r="P122" s="45"/>
      <c r="Q122" s="45"/>
      <c r="R122" s="45"/>
      <c r="S122" s="45"/>
      <c r="T122" s="45"/>
      <c r="U122" s="45"/>
      <c r="V122" s="45"/>
      <c r="W122" s="45"/>
      <c r="X122" s="45"/>
      <c r="Y122" s="45"/>
      <c r="Z122" s="45"/>
      <c r="AA122" s="45"/>
    </row>
    <row r="123" spans="1:27" customFormat="1" ht="21.5" x14ac:dyDescent="0.9">
      <c r="A123" s="45"/>
      <c r="B123" s="85">
        <v>116</v>
      </c>
      <c r="C123" s="86" t="s">
        <v>450</v>
      </c>
      <c r="D123" s="85" t="s">
        <v>451</v>
      </c>
      <c r="E123" s="85" t="s">
        <v>452</v>
      </c>
      <c r="F123" s="97"/>
      <c r="G123" s="102"/>
      <c r="H123" s="62"/>
      <c r="I123" s="62"/>
      <c r="J123" s="62"/>
      <c r="K123" s="62"/>
      <c r="L123" s="45"/>
      <c r="M123" s="45"/>
      <c r="N123" s="45"/>
      <c r="O123" s="45"/>
      <c r="P123" s="45"/>
      <c r="Q123" s="45"/>
      <c r="R123" s="45"/>
      <c r="S123" s="45"/>
      <c r="T123" s="45"/>
      <c r="U123" s="45"/>
      <c r="V123" s="45"/>
      <c r="W123" s="45"/>
      <c r="X123" s="45"/>
      <c r="Y123" s="45"/>
      <c r="Z123" s="45"/>
      <c r="AA123" s="45"/>
    </row>
    <row r="124" spans="1:27" customFormat="1" ht="21.5" x14ac:dyDescent="0.9">
      <c r="A124" s="45"/>
      <c r="B124" s="85">
        <v>117</v>
      </c>
      <c r="C124" s="86" t="s">
        <v>453</v>
      </c>
      <c r="D124" s="85"/>
      <c r="E124" s="85"/>
      <c r="F124" s="97"/>
      <c r="G124" s="102"/>
      <c r="H124" s="62"/>
      <c r="I124" s="62"/>
      <c r="J124" s="62"/>
      <c r="K124" s="62"/>
      <c r="L124" s="45"/>
      <c r="M124" s="45"/>
      <c r="N124" s="45"/>
      <c r="O124" s="45"/>
      <c r="P124" s="45"/>
      <c r="Q124" s="45"/>
      <c r="R124" s="45"/>
      <c r="S124" s="45"/>
      <c r="T124" s="45"/>
      <c r="U124" s="45"/>
      <c r="V124" s="45"/>
      <c r="W124" s="45"/>
      <c r="X124" s="45"/>
      <c r="Y124" s="45"/>
      <c r="Z124" s="45"/>
      <c r="AA124" s="45"/>
    </row>
    <row r="125" spans="1:27" customFormat="1" ht="21.5" x14ac:dyDescent="0.9">
      <c r="A125" s="45"/>
      <c r="B125" s="85">
        <v>118</v>
      </c>
      <c r="C125" s="86" t="s">
        <v>454</v>
      </c>
      <c r="D125" s="85" t="s">
        <v>184</v>
      </c>
      <c r="E125" s="85" t="s">
        <v>455</v>
      </c>
      <c r="F125" s="97"/>
      <c r="G125" s="102"/>
      <c r="H125" s="62"/>
      <c r="I125" s="62"/>
      <c r="J125" s="62"/>
      <c r="K125" s="62"/>
      <c r="L125" s="45"/>
      <c r="M125" s="45"/>
      <c r="N125" s="45"/>
      <c r="O125" s="45"/>
      <c r="P125" s="45"/>
      <c r="Q125" s="45"/>
      <c r="R125" s="45"/>
      <c r="S125" s="45"/>
      <c r="T125" s="45"/>
      <c r="U125" s="45"/>
      <c r="V125" s="45"/>
      <c r="W125" s="45"/>
      <c r="X125" s="45"/>
      <c r="Y125" s="45"/>
      <c r="Z125" s="45"/>
      <c r="AA125" s="45"/>
    </row>
    <row r="126" spans="1:27" customFormat="1" ht="40.5" x14ac:dyDescent="0.9">
      <c r="A126" s="45"/>
      <c r="B126" s="85">
        <v>119</v>
      </c>
      <c r="C126" s="86" t="s">
        <v>456</v>
      </c>
      <c r="D126" s="85" t="s">
        <v>184</v>
      </c>
      <c r="E126" s="85" t="s">
        <v>457</v>
      </c>
      <c r="F126" s="97"/>
      <c r="G126" s="102"/>
      <c r="H126" s="62"/>
      <c r="I126" s="62"/>
      <c r="J126" s="62"/>
      <c r="K126" s="62"/>
      <c r="L126" s="45"/>
      <c r="M126" s="45"/>
      <c r="N126" s="45"/>
      <c r="O126" s="45"/>
      <c r="P126" s="45"/>
      <c r="Q126" s="45"/>
      <c r="R126" s="45"/>
      <c r="S126" s="45"/>
      <c r="T126" s="45"/>
      <c r="U126" s="45"/>
      <c r="V126" s="45"/>
      <c r="W126" s="45"/>
      <c r="X126" s="45"/>
      <c r="Y126" s="45"/>
      <c r="Z126" s="45"/>
      <c r="AA126" s="45"/>
    </row>
    <row r="127" spans="1:27" customFormat="1" ht="21.5" x14ac:dyDescent="0.9">
      <c r="A127" s="45"/>
      <c r="B127" s="85">
        <v>120</v>
      </c>
      <c r="C127" s="86" t="s">
        <v>458</v>
      </c>
      <c r="D127" s="85"/>
      <c r="E127" s="85" t="s">
        <v>447</v>
      </c>
      <c r="F127" s="97"/>
      <c r="G127" s="102"/>
      <c r="H127" s="62"/>
      <c r="I127" s="62"/>
      <c r="J127" s="62"/>
      <c r="K127" s="62"/>
      <c r="L127" s="45"/>
      <c r="M127" s="45"/>
      <c r="N127" s="45"/>
      <c r="O127" s="45"/>
      <c r="P127" s="45"/>
      <c r="Q127" s="45"/>
      <c r="R127" s="45"/>
      <c r="S127" s="45"/>
      <c r="T127" s="45"/>
      <c r="U127" s="45"/>
      <c r="V127" s="45"/>
      <c r="W127" s="45"/>
      <c r="X127" s="45"/>
      <c r="Y127" s="45"/>
      <c r="Z127" s="45"/>
      <c r="AA127" s="45"/>
    </row>
    <row r="128" spans="1:27" customFormat="1" ht="21.5" x14ac:dyDescent="0.9">
      <c r="A128" s="45"/>
      <c r="B128" s="85">
        <v>121</v>
      </c>
      <c r="C128" s="86" t="s">
        <v>459</v>
      </c>
      <c r="D128" s="85"/>
      <c r="E128" s="85"/>
      <c r="F128" s="97"/>
      <c r="G128" s="102"/>
      <c r="H128" s="62"/>
      <c r="I128" s="62"/>
      <c r="J128" s="62"/>
      <c r="K128" s="62"/>
      <c r="L128" s="45"/>
      <c r="M128" s="45"/>
      <c r="N128" s="45"/>
      <c r="O128" s="45"/>
      <c r="P128" s="45"/>
      <c r="Q128" s="45"/>
      <c r="R128" s="45"/>
      <c r="S128" s="45"/>
      <c r="T128" s="45"/>
      <c r="U128" s="45"/>
      <c r="V128" s="45"/>
      <c r="W128" s="45"/>
      <c r="X128" s="45"/>
      <c r="Y128" s="45"/>
      <c r="Z128" s="45"/>
      <c r="AA128" s="45"/>
    </row>
    <row r="129" spans="1:27" customFormat="1" ht="40.5" x14ac:dyDescent="0.9">
      <c r="A129" s="45"/>
      <c r="B129" s="85">
        <v>122</v>
      </c>
      <c r="C129" s="86" t="s">
        <v>460</v>
      </c>
      <c r="D129" s="85" t="s">
        <v>184</v>
      </c>
      <c r="E129" s="85" t="s">
        <v>461</v>
      </c>
      <c r="F129" s="97"/>
      <c r="G129" s="102"/>
      <c r="H129" s="62"/>
      <c r="I129" s="62"/>
      <c r="J129" s="62"/>
      <c r="K129" s="62"/>
      <c r="L129" s="45"/>
      <c r="M129" s="45"/>
      <c r="N129" s="45"/>
      <c r="O129" s="45"/>
      <c r="P129" s="45"/>
      <c r="Q129" s="45"/>
      <c r="R129" s="45"/>
      <c r="S129" s="45"/>
      <c r="T129" s="45"/>
      <c r="U129" s="45"/>
      <c r="V129" s="45"/>
      <c r="W129" s="45"/>
      <c r="X129" s="45"/>
      <c r="Y129" s="45"/>
      <c r="Z129" s="45"/>
      <c r="AA129" s="45"/>
    </row>
    <row r="130" spans="1:27" customFormat="1" ht="40.5" x14ac:dyDescent="0.9">
      <c r="A130" s="45"/>
      <c r="B130" s="85">
        <v>123</v>
      </c>
      <c r="C130" s="86" t="s">
        <v>462</v>
      </c>
      <c r="D130" s="94"/>
      <c r="E130" s="85"/>
      <c r="F130" s="97"/>
      <c r="G130" s="102"/>
      <c r="H130" s="62"/>
      <c r="I130" s="62"/>
      <c r="J130" s="62"/>
      <c r="K130" s="62"/>
      <c r="L130" s="45"/>
      <c r="M130" s="45"/>
      <c r="N130" s="45"/>
      <c r="O130" s="45"/>
      <c r="P130" s="45"/>
      <c r="Q130" s="45"/>
      <c r="R130" s="45"/>
      <c r="S130" s="45"/>
      <c r="T130" s="45"/>
      <c r="U130" s="45"/>
      <c r="V130" s="45"/>
      <c r="W130" s="45"/>
      <c r="X130" s="45"/>
      <c r="Y130" s="45"/>
      <c r="Z130" s="45"/>
      <c r="AA130" s="45"/>
    </row>
    <row r="131" spans="1:27" customFormat="1" ht="40.5" x14ac:dyDescent="0.9">
      <c r="A131" s="45"/>
      <c r="B131" s="85">
        <v>124</v>
      </c>
      <c r="C131" s="86" t="s">
        <v>463</v>
      </c>
      <c r="D131" s="85" t="s">
        <v>184</v>
      </c>
      <c r="E131" s="85" t="s">
        <v>464</v>
      </c>
      <c r="F131" s="97"/>
      <c r="G131" s="102"/>
      <c r="H131" s="62"/>
      <c r="I131" s="62"/>
      <c r="J131" s="62"/>
      <c r="K131" s="62"/>
      <c r="L131" s="45"/>
      <c r="M131" s="45"/>
      <c r="N131" s="45"/>
      <c r="O131" s="45"/>
      <c r="P131" s="45"/>
      <c r="Q131" s="45"/>
      <c r="R131" s="45"/>
      <c r="S131" s="45"/>
      <c r="T131" s="45"/>
      <c r="U131" s="45"/>
      <c r="V131" s="45"/>
      <c r="W131" s="45"/>
      <c r="X131" s="45"/>
      <c r="Y131" s="45"/>
      <c r="Z131" s="45"/>
      <c r="AA131" s="45"/>
    </row>
    <row r="132" spans="1:27" customFormat="1" ht="21.5" x14ac:dyDescent="0.9">
      <c r="A132" s="45"/>
      <c r="B132" s="85">
        <v>125</v>
      </c>
      <c r="C132" s="86" t="s">
        <v>465</v>
      </c>
      <c r="D132" s="85" t="s">
        <v>466</v>
      </c>
      <c r="E132" s="85" t="s">
        <v>467</v>
      </c>
      <c r="F132" s="97"/>
      <c r="G132" s="102"/>
      <c r="H132" s="62"/>
      <c r="I132" s="62"/>
      <c r="J132" s="62"/>
      <c r="K132" s="62"/>
      <c r="L132" s="45"/>
      <c r="M132" s="45"/>
      <c r="N132" s="45"/>
      <c r="O132" s="45"/>
      <c r="P132" s="45"/>
      <c r="Q132" s="45"/>
      <c r="R132" s="45"/>
      <c r="S132" s="45"/>
      <c r="T132" s="45"/>
      <c r="U132" s="45"/>
      <c r="V132" s="45"/>
      <c r="W132" s="45"/>
      <c r="X132" s="45"/>
      <c r="Y132" s="45"/>
      <c r="Z132" s="45"/>
      <c r="AA132" s="45"/>
    </row>
    <row r="133" spans="1:27" customFormat="1" ht="21.5" x14ac:dyDescent="0.9">
      <c r="A133" s="45"/>
      <c r="B133" s="85">
        <v>126</v>
      </c>
      <c r="C133" s="86" t="s">
        <v>468</v>
      </c>
      <c r="D133" s="85" t="s">
        <v>184</v>
      </c>
      <c r="E133" s="85" t="s">
        <v>469</v>
      </c>
      <c r="F133" s="97"/>
      <c r="G133" s="102"/>
      <c r="H133" s="62"/>
      <c r="I133" s="62"/>
      <c r="J133" s="62"/>
      <c r="K133" s="62"/>
      <c r="L133" s="45"/>
      <c r="M133" s="45"/>
      <c r="N133" s="45"/>
      <c r="O133" s="45"/>
      <c r="P133" s="45"/>
      <c r="Q133" s="45"/>
      <c r="R133" s="45"/>
      <c r="S133" s="45"/>
      <c r="T133" s="45"/>
      <c r="U133" s="45"/>
      <c r="V133" s="45"/>
      <c r="W133" s="45"/>
      <c r="X133" s="45"/>
      <c r="Y133" s="45"/>
      <c r="Z133" s="45"/>
      <c r="AA133" s="45"/>
    </row>
    <row r="134" spans="1:27" customFormat="1" ht="21.5" x14ac:dyDescent="0.9">
      <c r="A134" s="45"/>
      <c r="B134" s="85">
        <v>127</v>
      </c>
      <c r="C134" s="86" t="s">
        <v>470</v>
      </c>
      <c r="D134" s="85"/>
      <c r="E134" s="85"/>
      <c r="F134" s="97"/>
      <c r="G134" s="102"/>
      <c r="H134" s="62"/>
      <c r="I134" s="62"/>
      <c r="J134" s="62"/>
      <c r="K134" s="62"/>
      <c r="L134" s="45"/>
      <c r="M134" s="45"/>
      <c r="N134" s="45"/>
      <c r="O134" s="45"/>
      <c r="P134" s="45"/>
      <c r="Q134" s="45"/>
      <c r="R134" s="45"/>
      <c r="S134" s="45"/>
      <c r="T134" s="45"/>
      <c r="U134" s="45"/>
      <c r="V134" s="45"/>
      <c r="W134" s="45"/>
      <c r="X134" s="45"/>
      <c r="Y134" s="45"/>
      <c r="Z134" s="45"/>
      <c r="AA134" s="45"/>
    </row>
    <row r="135" spans="1:27" customFormat="1" ht="21.5" x14ac:dyDescent="0.9">
      <c r="A135" s="45"/>
      <c r="B135" s="85">
        <v>128</v>
      </c>
      <c r="C135" s="86" t="s">
        <v>471</v>
      </c>
      <c r="D135" s="85"/>
      <c r="E135" s="85"/>
      <c r="F135" s="97"/>
      <c r="G135" s="102"/>
      <c r="H135" s="62"/>
      <c r="I135" s="62"/>
      <c r="J135" s="62"/>
      <c r="K135" s="62"/>
      <c r="L135" s="45"/>
      <c r="M135" s="45"/>
      <c r="N135" s="45"/>
      <c r="O135" s="45"/>
      <c r="P135" s="45"/>
      <c r="Q135" s="45"/>
      <c r="R135" s="45"/>
      <c r="S135" s="45"/>
      <c r="T135" s="45"/>
      <c r="U135" s="45"/>
      <c r="V135" s="45"/>
      <c r="W135" s="45"/>
      <c r="X135" s="45"/>
      <c r="Y135" s="45"/>
      <c r="Z135" s="45"/>
      <c r="AA135" s="45"/>
    </row>
    <row r="136" spans="1:27" customFormat="1" ht="21.5" x14ac:dyDescent="0.9">
      <c r="A136" s="45"/>
      <c r="B136" s="85">
        <v>129</v>
      </c>
      <c r="C136" s="86" t="s">
        <v>472</v>
      </c>
      <c r="D136" s="85" t="s">
        <v>184</v>
      </c>
      <c r="E136" s="85"/>
      <c r="F136" s="97"/>
      <c r="G136" s="102"/>
      <c r="H136" s="62"/>
      <c r="I136" s="62"/>
      <c r="J136" s="62"/>
      <c r="K136" s="62"/>
      <c r="L136" s="45"/>
      <c r="M136" s="45"/>
      <c r="N136" s="45"/>
      <c r="O136" s="45"/>
      <c r="P136" s="45"/>
      <c r="Q136" s="45"/>
      <c r="R136" s="45"/>
      <c r="S136" s="45"/>
      <c r="T136" s="45"/>
      <c r="U136" s="45"/>
      <c r="V136" s="45"/>
      <c r="W136" s="45"/>
      <c r="X136" s="45"/>
      <c r="Y136" s="45"/>
      <c r="Z136" s="45"/>
      <c r="AA136" s="45"/>
    </row>
    <row r="137" spans="1:27" customFormat="1" ht="21.5" x14ac:dyDescent="0.9">
      <c r="A137" s="45"/>
      <c r="B137" s="85">
        <v>130</v>
      </c>
      <c r="C137" s="86" t="s">
        <v>473</v>
      </c>
      <c r="D137" s="85"/>
      <c r="E137" s="85"/>
      <c r="F137" s="97"/>
      <c r="G137" s="102"/>
      <c r="H137" s="62"/>
      <c r="I137" s="62"/>
      <c r="J137" s="62"/>
      <c r="K137" s="62"/>
      <c r="L137" s="45"/>
      <c r="M137" s="45"/>
      <c r="N137" s="45"/>
      <c r="O137" s="45"/>
      <c r="P137" s="45"/>
      <c r="Q137" s="45"/>
      <c r="R137" s="45"/>
      <c r="S137" s="45"/>
      <c r="T137" s="45"/>
      <c r="U137" s="45"/>
      <c r="V137" s="45"/>
      <c r="W137" s="45"/>
      <c r="X137" s="45"/>
      <c r="Y137" s="45"/>
      <c r="Z137" s="45"/>
      <c r="AA137" s="45"/>
    </row>
    <row r="138" spans="1:27" customFormat="1" ht="21.5" x14ac:dyDescent="0.9">
      <c r="A138" s="45"/>
      <c r="B138" s="85">
        <v>131</v>
      </c>
      <c r="C138" s="86" t="s">
        <v>474</v>
      </c>
      <c r="D138" s="85"/>
      <c r="E138" s="85"/>
      <c r="F138" s="97"/>
      <c r="G138" s="102"/>
      <c r="H138" s="62"/>
      <c r="I138" s="62"/>
      <c r="J138" s="62"/>
      <c r="K138" s="62"/>
      <c r="L138" s="45"/>
      <c r="M138" s="45"/>
      <c r="N138" s="45"/>
      <c r="O138" s="45"/>
      <c r="P138" s="45"/>
      <c r="Q138" s="45"/>
      <c r="R138" s="45"/>
      <c r="S138" s="45"/>
      <c r="T138" s="45"/>
      <c r="U138" s="45"/>
      <c r="V138" s="45"/>
      <c r="W138" s="45"/>
      <c r="X138" s="45"/>
      <c r="Y138" s="45"/>
      <c r="Z138" s="45"/>
      <c r="AA138" s="45"/>
    </row>
    <row r="139" spans="1:27" customFormat="1" ht="21.5" x14ac:dyDescent="0.9">
      <c r="A139" s="45"/>
      <c r="B139" s="85">
        <v>132</v>
      </c>
      <c r="C139" s="86" t="s">
        <v>475</v>
      </c>
      <c r="D139" s="85" t="s">
        <v>184</v>
      </c>
      <c r="E139" s="85"/>
      <c r="F139" s="97"/>
      <c r="G139" s="102"/>
      <c r="H139" s="62"/>
      <c r="I139" s="62"/>
      <c r="J139" s="62"/>
      <c r="K139" s="62"/>
      <c r="L139" s="45"/>
      <c r="M139" s="45"/>
      <c r="N139" s="45"/>
      <c r="O139" s="45"/>
      <c r="P139" s="45"/>
      <c r="Q139" s="45"/>
      <c r="R139" s="45"/>
      <c r="S139" s="45"/>
      <c r="T139" s="45"/>
      <c r="U139" s="45"/>
      <c r="V139" s="45"/>
      <c r="W139" s="45"/>
      <c r="X139" s="45"/>
      <c r="Y139" s="45"/>
      <c r="Z139" s="45"/>
      <c r="AA139" s="45"/>
    </row>
    <row r="140" spans="1:27" customFormat="1" ht="21.5" x14ac:dyDescent="0.9">
      <c r="A140" s="45"/>
      <c r="B140" s="85">
        <v>133</v>
      </c>
      <c r="C140" s="86" t="s">
        <v>476</v>
      </c>
      <c r="D140" s="85"/>
      <c r="E140" s="85"/>
      <c r="F140" s="97"/>
      <c r="G140" s="102"/>
      <c r="H140" s="62"/>
      <c r="I140" s="62"/>
      <c r="J140" s="62"/>
      <c r="K140" s="62"/>
      <c r="L140" s="45"/>
      <c r="M140" s="45"/>
      <c r="N140" s="45"/>
      <c r="O140" s="45"/>
      <c r="P140" s="45"/>
      <c r="Q140" s="45"/>
      <c r="R140" s="45"/>
      <c r="S140" s="45"/>
      <c r="T140" s="45"/>
      <c r="U140" s="45"/>
      <c r="V140" s="45"/>
      <c r="W140" s="45"/>
      <c r="X140" s="45"/>
      <c r="Y140" s="45"/>
      <c r="Z140" s="45"/>
      <c r="AA140" s="45"/>
    </row>
    <row r="141" spans="1:27" customFormat="1" ht="21.5" x14ac:dyDescent="0.9">
      <c r="A141" s="45"/>
      <c r="B141" s="85">
        <v>134</v>
      </c>
      <c r="C141" s="86" t="s">
        <v>477</v>
      </c>
      <c r="D141" s="85" t="s">
        <v>478</v>
      </c>
      <c r="E141" s="85" t="s">
        <v>479</v>
      </c>
      <c r="F141" s="97"/>
      <c r="G141" s="102"/>
      <c r="H141" s="62"/>
      <c r="I141" s="62"/>
      <c r="J141" s="62"/>
      <c r="K141" s="62"/>
      <c r="L141" s="45"/>
      <c r="M141" s="45"/>
      <c r="N141" s="45"/>
      <c r="O141" s="45"/>
      <c r="P141" s="45"/>
      <c r="Q141" s="45"/>
      <c r="R141" s="45"/>
      <c r="S141" s="45"/>
      <c r="T141" s="45"/>
      <c r="U141" s="45"/>
      <c r="V141" s="45"/>
      <c r="W141" s="45"/>
      <c r="X141" s="45"/>
      <c r="Y141" s="45"/>
      <c r="Z141" s="45"/>
      <c r="AA141" s="45"/>
    </row>
    <row r="142" spans="1:27" customFormat="1" ht="21.5" x14ac:dyDescent="0.9">
      <c r="A142" s="45"/>
      <c r="B142" s="85">
        <v>135</v>
      </c>
      <c r="C142" s="86" t="s">
        <v>480</v>
      </c>
      <c r="D142" s="85"/>
      <c r="E142" s="85" t="s">
        <v>481</v>
      </c>
      <c r="F142" s="97"/>
      <c r="G142" s="102"/>
      <c r="H142" s="62"/>
      <c r="I142" s="62"/>
      <c r="J142" s="62"/>
      <c r="K142" s="62"/>
      <c r="L142" s="45"/>
      <c r="M142" s="45"/>
      <c r="N142" s="45"/>
      <c r="O142" s="45"/>
      <c r="P142" s="45"/>
      <c r="Q142" s="45"/>
      <c r="R142" s="45"/>
      <c r="S142" s="45"/>
      <c r="T142" s="45"/>
      <c r="U142" s="45"/>
      <c r="V142" s="45"/>
      <c r="W142" s="45"/>
      <c r="X142" s="45"/>
      <c r="Y142" s="45"/>
      <c r="Z142" s="45"/>
      <c r="AA142" s="45"/>
    </row>
    <row r="143" spans="1:27" customFormat="1" ht="21.5" x14ac:dyDescent="0.9">
      <c r="A143" s="45"/>
      <c r="B143" s="85">
        <v>136</v>
      </c>
      <c r="C143" s="86" t="s">
        <v>482</v>
      </c>
      <c r="D143" s="85"/>
      <c r="E143" s="85"/>
      <c r="F143" s="97"/>
      <c r="G143" s="102"/>
      <c r="H143" s="62"/>
      <c r="I143" s="62"/>
      <c r="J143" s="62"/>
      <c r="K143" s="62"/>
      <c r="L143" s="45"/>
      <c r="M143" s="45"/>
      <c r="N143" s="45"/>
      <c r="O143" s="45"/>
      <c r="P143" s="45"/>
      <c r="Q143" s="45"/>
      <c r="R143" s="45"/>
      <c r="S143" s="45"/>
      <c r="T143" s="45"/>
      <c r="U143" s="45"/>
      <c r="V143" s="45"/>
      <c r="W143" s="45"/>
      <c r="X143" s="45"/>
      <c r="Y143" s="45"/>
      <c r="Z143" s="45"/>
      <c r="AA143" s="45"/>
    </row>
    <row r="144" spans="1:27" customFormat="1" ht="21.5" x14ac:dyDescent="0.9">
      <c r="A144" s="45"/>
      <c r="B144" s="85">
        <v>137</v>
      </c>
      <c r="C144" s="86" t="s">
        <v>483</v>
      </c>
      <c r="D144" s="85"/>
      <c r="E144" s="85"/>
      <c r="F144" s="97"/>
      <c r="G144" s="102"/>
      <c r="H144" s="62"/>
      <c r="I144" s="62"/>
      <c r="J144" s="62"/>
      <c r="K144" s="62"/>
      <c r="L144" s="45"/>
      <c r="M144" s="45"/>
      <c r="N144" s="45"/>
      <c r="O144" s="45"/>
      <c r="P144" s="45"/>
      <c r="Q144" s="45"/>
      <c r="R144" s="45"/>
      <c r="S144" s="45"/>
      <c r="T144" s="45"/>
      <c r="U144" s="45"/>
      <c r="V144" s="45"/>
      <c r="W144" s="45"/>
      <c r="X144" s="45"/>
      <c r="Y144" s="45"/>
      <c r="Z144" s="45"/>
      <c r="AA144" s="45"/>
    </row>
    <row r="145" spans="1:27" customFormat="1" ht="21.5" x14ac:dyDescent="0.9">
      <c r="A145" s="45"/>
      <c r="B145" s="85">
        <v>138</v>
      </c>
      <c r="C145" s="86" t="s">
        <v>484</v>
      </c>
      <c r="D145" s="85" t="s">
        <v>184</v>
      </c>
      <c r="E145" s="85" t="s">
        <v>485</v>
      </c>
      <c r="F145" s="97"/>
      <c r="G145" s="102"/>
      <c r="H145" s="62"/>
      <c r="I145" s="62"/>
      <c r="J145" s="62"/>
      <c r="K145" s="62"/>
      <c r="L145" s="45"/>
      <c r="M145" s="45"/>
      <c r="N145" s="45"/>
      <c r="O145" s="45"/>
      <c r="P145" s="45"/>
      <c r="Q145" s="45"/>
      <c r="R145" s="45"/>
      <c r="S145" s="45"/>
      <c r="T145" s="45"/>
      <c r="U145" s="45"/>
      <c r="V145" s="45"/>
      <c r="W145" s="45"/>
      <c r="X145" s="45"/>
      <c r="Y145" s="45"/>
      <c r="Z145" s="45"/>
      <c r="AA145" s="45"/>
    </row>
    <row r="146" spans="1:27" customFormat="1" ht="21.5" x14ac:dyDescent="0.9">
      <c r="A146" s="45"/>
      <c r="B146" s="85">
        <v>139</v>
      </c>
      <c r="C146" s="86" t="s">
        <v>486</v>
      </c>
      <c r="D146" s="85"/>
      <c r="E146" s="85"/>
      <c r="F146" s="97"/>
      <c r="G146" s="102"/>
      <c r="H146" s="62"/>
      <c r="I146" s="62"/>
      <c r="J146" s="62"/>
      <c r="K146" s="62"/>
      <c r="L146" s="45"/>
      <c r="M146" s="45"/>
      <c r="N146" s="45"/>
      <c r="O146" s="45"/>
      <c r="P146" s="45"/>
      <c r="Q146" s="45"/>
      <c r="R146" s="45"/>
      <c r="S146" s="45"/>
      <c r="T146" s="45"/>
      <c r="U146" s="45"/>
      <c r="V146" s="45"/>
      <c r="W146" s="45"/>
      <c r="X146" s="45"/>
      <c r="Y146" s="45"/>
      <c r="Z146" s="45"/>
      <c r="AA146" s="45"/>
    </row>
    <row r="147" spans="1:27" customFormat="1" ht="21.5" x14ac:dyDescent="0.9">
      <c r="A147" s="45"/>
      <c r="B147" s="85">
        <v>140</v>
      </c>
      <c r="C147" s="86" t="s">
        <v>487</v>
      </c>
      <c r="D147" s="85"/>
      <c r="E147" s="85"/>
      <c r="F147" s="97"/>
      <c r="G147" s="102"/>
      <c r="H147" s="62"/>
      <c r="I147" s="62"/>
      <c r="J147" s="62"/>
      <c r="K147" s="62"/>
      <c r="L147" s="45"/>
      <c r="M147" s="45"/>
      <c r="N147" s="45"/>
      <c r="O147" s="45"/>
      <c r="P147" s="45"/>
      <c r="Q147" s="45"/>
      <c r="R147" s="45"/>
      <c r="S147" s="45"/>
      <c r="T147" s="45"/>
      <c r="U147" s="45"/>
      <c r="V147" s="45"/>
      <c r="W147" s="45"/>
      <c r="X147" s="45"/>
      <c r="Y147" s="45"/>
      <c r="Z147" s="45"/>
      <c r="AA147" s="45"/>
    </row>
    <row r="148" spans="1:27" customFormat="1" ht="40.5" x14ac:dyDescent="0.9">
      <c r="A148" s="45"/>
      <c r="B148" s="85">
        <v>141</v>
      </c>
      <c r="C148" s="86" t="s">
        <v>488</v>
      </c>
      <c r="D148" s="85"/>
      <c r="E148" s="85"/>
      <c r="F148" s="97"/>
      <c r="G148" s="102"/>
      <c r="H148" s="62"/>
      <c r="I148" s="62"/>
      <c r="J148" s="62"/>
      <c r="K148" s="62"/>
      <c r="L148" s="45"/>
      <c r="M148" s="45"/>
      <c r="N148" s="45"/>
      <c r="O148" s="45"/>
      <c r="P148" s="45"/>
      <c r="Q148" s="45"/>
      <c r="R148" s="45"/>
      <c r="S148" s="45"/>
      <c r="T148" s="45"/>
      <c r="U148" s="45"/>
      <c r="V148" s="45"/>
      <c r="W148" s="45"/>
      <c r="X148" s="45"/>
      <c r="Y148" s="45"/>
      <c r="Z148" s="45"/>
      <c r="AA148" s="45"/>
    </row>
    <row r="149" spans="1:27" customFormat="1" ht="21.5" x14ac:dyDescent="0.9">
      <c r="A149" s="45"/>
      <c r="B149" s="85">
        <v>142</v>
      </c>
      <c r="C149" s="86" t="s">
        <v>489</v>
      </c>
      <c r="D149" s="85" t="s">
        <v>490</v>
      </c>
      <c r="E149" s="85" t="s">
        <v>491</v>
      </c>
      <c r="F149" s="97"/>
      <c r="G149" s="102"/>
      <c r="H149" s="62"/>
      <c r="I149" s="62"/>
      <c r="J149" s="62"/>
      <c r="K149" s="62"/>
      <c r="L149" s="45"/>
      <c r="M149" s="45"/>
      <c r="N149" s="45"/>
      <c r="O149" s="45"/>
      <c r="P149" s="45"/>
      <c r="Q149" s="45"/>
      <c r="R149" s="45"/>
      <c r="S149" s="45"/>
      <c r="T149" s="45"/>
      <c r="U149" s="45"/>
      <c r="V149" s="45"/>
      <c r="W149" s="45"/>
      <c r="X149" s="45"/>
      <c r="Y149" s="45"/>
      <c r="Z149" s="45"/>
      <c r="AA149" s="45"/>
    </row>
    <row r="150" spans="1:27" customFormat="1" ht="21.5" x14ac:dyDescent="0.9">
      <c r="A150" s="45"/>
      <c r="B150" s="85">
        <v>143</v>
      </c>
      <c r="C150" s="86" t="s">
        <v>492</v>
      </c>
      <c r="D150" s="85"/>
      <c r="E150" s="85" t="s">
        <v>485</v>
      </c>
      <c r="F150" s="97"/>
      <c r="G150" s="102"/>
      <c r="H150" s="62"/>
      <c r="I150" s="62"/>
      <c r="J150" s="62"/>
      <c r="K150" s="62"/>
      <c r="L150" s="45"/>
      <c r="M150" s="45"/>
      <c r="N150" s="45"/>
      <c r="O150" s="45"/>
      <c r="P150" s="45"/>
      <c r="Q150" s="45"/>
      <c r="R150" s="45"/>
      <c r="S150" s="45"/>
      <c r="T150" s="45"/>
      <c r="U150" s="45"/>
      <c r="V150" s="45"/>
      <c r="W150" s="45"/>
      <c r="X150" s="45"/>
      <c r="Y150" s="45"/>
      <c r="Z150" s="45"/>
      <c r="AA150" s="45"/>
    </row>
    <row r="151" spans="1:27" customFormat="1" ht="21.5" x14ac:dyDescent="0.9">
      <c r="A151" s="45"/>
      <c r="B151" s="85">
        <v>144</v>
      </c>
      <c r="C151" s="86" t="s">
        <v>493</v>
      </c>
      <c r="D151" s="85"/>
      <c r="E151" s="85"/>
      <c r="F151" s="97"/>
      <c r="G151" s="102"/>
      <c r="H151" s="62"/>
      <c r="I151" s="62"/>
      <c r="J151" s="62"/>
      <c r="K151" s="62"/>
      <c r="L151" s="45"/>
      <c r="M151" s="45"/>
      <c r="N151" s="45"/>
      <c r="O151" s="45"/>
      <c r="P151" s="45"/>
      <c r="Q151" s="45"/>
      <c r="R151" s="45"/>
      <c r="S151" s="45"/>
      <c r="T151" s="45"/>
      <c r="U151" s="45"/>
      <c r="V151" s="45"/>
      <c r="W151" s="45"/>
      <c r="X151" s="45"/>
      <c r="Y151" s="45"/>
      <c r="Z151" s="45"/>
      <c r="AA151" s="45"/>
    </row>
    <row r="152" spans="1:27" customFormat="1" ht="21.5" x14ac:dyDescent="0.9">
      <c r="A152" s="45"/>
      <c r="B152" s="85">
        <v>145</v>
      </c>
      <c r="C152" s="86" t="s">
        <v>494</v>
      </c>
      <c r="D152" s="85" t="s">
        <v>300</v>
      </c>
      <c r="E152" s="85" t="s">
        <v>495</v>
      </c>
      <c r="F152" s="97"/>
      <c r="G152" s="102"/>
      <c r="H152" s="62"/>
      <c r="I152" s="62"/>
      <c r="J152" s="62"/>
      <c r="K152" s="62"/>
      <c r="L152" s="45"/>
      <c r="M152" s="45"/>
      <c r="N152" s="45"/>
      <c r="O152" s="45"/>
      <c r="P152" s="45"/>
      <c r="Q152" s="45"/>
      <c r="R152" s="45"/>
      <c r="S152" s="45"/>
      <c r="T152" s="45"/>
      <c r="U152" s="45"/>
      <c r="V152" s="45"/>
      <c r="W152" s="45"/>
      <c r="X152" s="45"/>
      <c r="Y152" s="45"/>
      <c r="Z152" s="45"/>
      <c r="AA152" s="45"/>
    </row>
    <row r="153" spans="1:27" customFormat="1" ht="21.5" x14ac:dyDescent="0.9">
      <c r="A153" s="45"/>
      <c r="B153" s="85">
        <v>146</v>
      </c>
      <c r="C153" s="86" t="s">
        <v>496</v>
      </c>
      <c r="D153" s="85"/>
      <c r="E153" s="85"/>
      <c r="F153" s="97"/>
      <c r="G153" s="102"/>
      <c r="H153" s="62"/>
      <c r="I153" s="62"/>
      <c r="J153" s="62"/>
      <c r="K153" s="62"/>
      <c r="L153" s="45"/>
      <c r="M153" s="45"/>
      <c r="N153" s="45"/>
      <c r="O153" s="45"/>
      <c r="P153" s="45"/>
      <c r="Q153" s="45"/>
      <c r="R153" s="45"/>
      <c r="S153" s="45"/>
      <c r="T153" s="45"/>
      <c r="U153" s="45"/>
      <c r="V153" s="45"/>
      <c r="W153" s="45"/>
      <c r="X153" s="45"/>
      <c r="Y153" s="45"/>
      <c r="Z153" s="45"/>
      <c r="AA153" s="45"/>
    </row>
    <row r="154" spans="1:27" customFormat="1" ht="21.5" x14ac:dyDescent="0.9">
      <c r="A154" s="45"/>
      <c r="B154" s="85">
        <v>147</v>
      </c>
      <c r="C154" s="86" t="s">
        <v>497</v>
      </c>
      <c r="D154" s="85"/>
      <c r="E154" s="85"/>
      <c r="F154" s="97"/>
      <c r="G154" s="102"/>
      <c r="H154" s="62"/>
      <c r="I154" s="62"/>
      <c r="J154" s="62"/>
      <c r="K154" s="62"/>
      <c r="L154" s="45"/>
      <c r="M154" s="45"/>
      <c r="N154" s="45"/>
      <c r="O154" s="45"/>
      <c r="P154" s="45"/>
      <c r="Q154" s="45"/>
      <c r="R154" s="45"/>
      <c r="S154" s="45"/>
      <c r="T154" s="45"/>
      <c r="U154" s="45"/>
      <c r="V154" s="45"/>
      <c r="W154" s="45"/>
      <c r="X154" s="45"/>
      <c r="Y154" s="45"/>
      <c r="Z154" s="45"/>
      <c r="AA154" s="45"/>
    </row>
    <row r="155" spans="1:27" customFormat="1" ht="21.5" x14ac:dyDescent="0.9">
      <c r="A155" s="45"/>
      <c r="B155" s="85">
        <v>148</v>
      </c>
      <c r="C155" s="86" t="s">
        <v>498</v>
      </c>
      <c r="D155" s="85"/>
      <c r="E155" s="85" t="s">
        <v>499</v>
      </c>
      <c r="F155" s="97"/>
      <c r="G155" s="102"/>
      <c r="H155" s="62"/>
      <c r="I155" s="62"/>
      <c r="J155" s="62"/>
      <c r="K155" s="62"/>
      <c r="L155" s="45"/>
      <c r="M155" s="45"/>
      <c r="N155" s="45"/>
      <c r="O155" s="45"/>
      <c r="P155" s="45"/>
      <c r="Q155" s="45"/>
      <c r="R155" s="45"/>
      <c r="S155" s="45"/>
      <c r="T155" s="45"/>
      <c r="U155" s="45"/>
      <c r="V155" s="45"/>
      <c r="W155" s="45"/>
      <c r="X155" s="45"/>
      <c r="Y155" s="45"/>
      <c r="Z155" s="45"/>
      <c r="AA155" s="45"/>
    </row>
    <row r="156" spans="1:27" customFormat="1" ht="21.5" x14ac:dyDescent="0.9">
      <c r="A156" s="45"/>
      <c r="B156" s="85">
        <v>149</v>
      </c>
      <c r="C156" s="86" t="s">
        <v>500</v>
      </c>
      <c r="D156" s="85" t="s">
        <v>501</v>
      </c>
      <c r="E156" s="85"/>
      <c r="F156" s="97"/>
      <c r="G156" s="102"/>
      <c r="H156" s="62"/>
      <c r="I156" s="62"/>
      <c r="J156" s="62"/>
      <c r="K156" s="62"/>
      <c r="L156" s="45"/>
      <c r="M156" s="45"/>
      <c r="N156" s="45"/>
      <c r="O156" s="45"/>
      <c r="P156" s="45"/>
      <c r="Q156" s="45"/>
      <c r="R156" s="45"/>
      <c r="S156" s="45"/>
      <c r="T156" s="45"/>
      <c r="U156" s="45"/>
      <c r="V156" s="45"/>
      <c r="W156" s="45"/>
      <c r="X156" s="45"/>
      <c r="Y156" s="45"/>
      <c r="Z156" s="45"/>
      <c r="AA156" s="45"/>
    </row>
    <row r="157" spans="1:27" customFormat="1" ht="21.5" x14ac:dyDescent="0.9">
      <c r="A157" s="45"/>
      <c r="B157" s="85">
        <v>150</v>
      </c>
      <c r="C157" s="86" t="s">
        <v>502</v>
      </c>
      <c r="D157" s="85" t="s">
        <v>300</v>
      </c>
      <c r="E157" s="85" t="s">
        <v>503</v>
      </c>
      <c r="F157" s="97"/>
      <c r="G157" s="102"/>
      <c r="H157" s="62"/>
      <c r="I157" s="62"/>
      <c r="J157" s="62"/>
      <c r="K157" s="62"/>
      <c r="L157" s="45"/>
      <c r="M157" s="45"/>
      <c r="N157" s="45"/>
      <c r="O157" s="45"/>
      <c r="P157" s="45"/>
      <c r="Q157" s="45"/>
      <c r="R157" s="45"/>
      <c r="S157" s="45"/>
      <c r="T157" s="45"/>
      <c r="U157" s="45"/>
      <c r="V157" s="45"/>
      <c r="W157" s="45"/>
      <c r="X157" s="45"/>
      <c r="Y157" s="45"/>
      <c r="Z157" s="45"/>
      <c r="AA157" s="45"/>
    </row>
    <row r="158" spans="1:27" customFormat="1" ht="40.5" x14ac:dyDescent="0.9">
      <c r="A158" s="45"/>
      <c r="B158" s="85">
        <v>151</v>
      </c>
      <c r="C158" s="86" t="s">
        <v>504</v>
      </c>
      <c r="D158" s="85"/>
      <c r="E158" s="85"/>
      <c r="F158" s="97"/>
      <c r="G158" s="102"/>
      <c r="H158" s="62"/>
      <c r="I158" s="62"/>
      <c r="J158" s="62"/>
      <c r="K158" s="62"/>
      <c r="L158" s="45"/>
      <c r="M158" s="45"/>
      <c r="N158" s="45"/>
      <c r="O158" s="45"/>
      <c r="P158" s="45"/>
      <c r="Q158" s="45"/>
      <c r="R158" s="45"/>
      <c r="S158" s="45"/>
      <c r="T158" s="45"/>
      <c r="U158" s="45"/>
      <c r="V158" s="45"/>
      <c r="W158" s="45"/>
      <c r="X158" s="45"/>
      <c r="Y158" s="45"/>
      <c r="Z158" s="45"/>
      <c r="AA158" s="45"/>
    </row>
    <row r="159" spans="1:27" customFormat="1" ht="21.5" x14ac:dyDescent="0.9">
      <c r="A159" s="45"/>
      <c r="B159" s="85">
        <v>152</v>
      </c>
      <c r="C159" s="86" t="s">
        <v>505</v>
      </c>
      <c r="D159" s="85" t="s">
        <v>506</v>
      </c>
      <c r="E159" s="85"/>
      <c r="F159" s="97"/>
      <c r="G159" s="102"/>
      <c r="H159" s="62"/>
      <c r="I159" s="62"/>
      <c r="J159" s="62"/>
      <c r="K159" s="62"/>
      <c r="L159" s="45"/>
      <c r="M159" s="45"/>
      <c r="N159" s="45"/>
      <c r="O159" s="45"/>
      <c r="P159" s="45"/>
      <c r="Q159" s="45"/>
      <c r="R159" s="45"/>
      <c r="S159" s="45"/>
      <c r="T159" s="45"/>
      <c r="U159" s="45"/>
      <c r="V159" s="45"/>
      <c r="W159" s="45"/>
      <c r="X159" s="45"/>
      <c r="Y159" s="45"/>
      <c r="Z159" s="45"/>
      <c r="AA159" s="45"/>
    </row>
    <row r="160" spans="1:27" customFormat="1" ht="21.5" x14ac:dyDescent="0.9">
      <c r="A160" s="45"/>
      <c r="B160" s="85">
        <v>153</v>
      </c>
      <c r="C160" s="86" t="s">
        <v>507</v>
      </c>
      <c r="D160" s="85"/>
      <c r="E160" s="85"/>
      <c r="F160" s="97"/>
      <c r="G160" s="102"/>
      <c r="H160" s="62"/>
      <c r="I160" s="62"/>
      <c r="J160" s="62"/>
      <c r="K160" s="62"/>
      <c r="L160" s="45"/>
      <c r="M160" s="45"/>
      <c r="N160" s="45"/>
      <c r="O160" s="45"/>
      <c r="P160" s="45"/>
      <c r="Q160" s="45"/>
      <c r="R160" s="45"/>
      <c r="S160" s="45"/>
      <c r="T160" s="45"/>
      <c r="U160" s="45"/>
      <c r="V160" s="45"/>
      <c r="W160" s="45"/>
      <c r="X160" s="45"/>
      <c r="Y160" s="45"/>
      <c r="Z160" s="45"/>
      <c r="AA160" s="45"/>
    </row>
    <row r="161" spans="1:27" customFormat="1" ht="21.5" x14ac:dyDescent="0.9">
      <c r="A161" s="45"/>
      <c r="B161" s="85">
        <v>154</v>
      </c>
      <c r="C161" s="86" t="s">
        <v>508</v>
      </c>
      <c r="D161" s="85"/>
      <c r="E161" s="85"/>
      <c r="F161" s="97"/>
      <c r="G161" s="102"/>
      <c r="H161" s="62"/>
      <c r="I161" s="62"/>
      <c r="J161" s="62"/>
      <c r="K161" s="62"/>
      <c r="L161" s="45"/>
      <c r="M161" s="45"/>
      <c r="N161" s="45"/>
      <c r="O161" s="45"/>
      <c r="P161" s="45"/>
      <c r="Q161" s="45"/>
      <c r="R161" s="45"/>
      <c r="S161" s="45"/>
      <c r="T161" s="45"/>
      <c r="U161" s="45"/>
      <c r="V161" s="45"/>
      <c r="W161" s="45"/>
      <c r="X161" s="45"/>
      <c r="Y161" s="45"/>
      <c r="Z161" s="45"/>
      <c r="AA161" s="45"/>
    </row>
    <row r="162" spans="1:27" customFormat="1" ht="21.5" x14ac:dyDescent="0.9">
      <c r="A162" s="45"/>
      <c r="B162" s="85">
        <v>155</v>
      </c>
      <c r="C162" s="86" t="s">
        <v>509</v>
      </c>
      <c r="D162" s="85"/>
      <c r="E162" s="85"/>
      <c r="F162" s="97"/>
      <c r="G162" s="102"/>
      <c r="H162" s="62"/>
      <c r="I162" s="62"/>
      <c r="J162" s="62"/>
      <c r="K162" s="62"/>
      <c r="L162" s="45"/>
      <c r="M162" s="45"/>
      <c r="N162" s="45"/>
      <c r="O162" s="45"/>
      <c r="P162" s="45"/>
      <c r="Q162" s="45"/>
      <c r="R162" s="45"/>
      <c r="S162" s="45"/>
      <c r="T162" s="45"/>
      <c r="U162" s="45"/>
      <c r="V162" s="45"/>
      <c r="W162" s="45"/>
      <c r="X162" s="45"/>
      <c r="Y162" s="45"/>
      <c r="Z162" s="45"/>
      <c r="AA162" s="45"/>
    </row>
    <row r="163" spans="1:27" customFormat="1" ht="21.5" x14ac:dyDescent="0.9">
      <c r="A163" s="45"/>
      <c r="B163" s="85">
        <v>156</v>
      </c>
      <c r="C163" s="86" t="s">
        <v>510</v>
      </c>
      <c r="D163" s="85" t="s">
        <v>184</v>
      </c>
      <c r="E163" s="85"/>
      <c r="F163" s="97"/>
      <c r="G163" s="102"/>
      <c r="H163" s="62"/>
      <c r="I163" s="62"/>
      <c r="J163" s="62"/>
      <c r="K163" s="62"/>
      <c r="L163" s="45"/>
      <c r="M163" s="45"/>
      <c r="N163" s="45"/>
      <c r="O163" s="45"/>
      <c r="P163" s="45"/>
      <c r="Q163" s="45"/>
      <c r="R163" s="45"/>
      <c r="S163" s="45"/>
      <c r="T163" s="45"/>
      <c r="U163" s="45"/>
      <c r="V163" s="45"/>
      <c r="W163" s="45"/>
      <c r="X163" s="45"/>
      <c r="Y163" s="45"/>
      <c r="Z163" s="45"/>
      <c r="AA163" s="45"/>
    </row>
    <row r="164" spans="1:27" customFormat="1" ht="21.5" x14ac:dyDescent="0.9">
      <c r="A164" s="45"/>
      <c r="B164" s="85">
        <v>157</v>
      </c>
      <c r="C164" s="86" t="s">
        <v>511</v>
      </c>
      <c r="D164" s="85"/>
      <c r="E164" s="85"/>
      <c r="F164" s="97"/>
      <c r="G164" s="102"/>
      <c r="H164" s="62"/>
      <c r="I164" s="62"/>
      <c r="J164" s="62"/>
      <c r="K164" s="62"/>
      <c r="L164" s="45"/>
      <c r="M164" s="45"/>
      <c r="N164" s="45"/>
      <c r="O164" s="45"/>
      <c r="P164" s="45"/>
      <c r="Q164" s="45"/>
      <c r="R164" s="45"/>
      <c r="S164" s="45"/>
      <c r="T164" s="45"/>
      <c r="U164" s="45"/>
      <c r="V164" s="45"/>
      <c r="W164" s="45"/>
      <c r="X164" s="45"/>
      <c r="Y164" s="45"/>
      <c r="Z164" s="45"/>
      <c r="AA164" s="45"/>
    </row>
    <row r="165" spans="1:27" customFormat="1" ht="21.5" x14ac:dyDescent="0.9">
      <c r="A165" s="45"/>
      <c r="B165" s="85">
        <v>158</v>
      </c>
      <c r="C165" s="86" t="s">
        <v>512</v>
      </c>
      <c r="D165" s="85"/>
      <c r="E165" s="85"/>
      <c r="F165" s="97"/>
      <c r="G165" s="102"/>
      <c r="H165" s="62"/>
      <c r="I165" s="62"/>
      <c r="J165" s="62"/>
      <c r="K165" s="62"/>
      <c r="L165" s="45"/>
      <c r="M165" s="45"/>
      <c r="N165" s="45"/>
      <c r="O165" s="45"/>
      <c r="P165" s="45"/>
      <c r="Q165" s="45"/>
      <c r="R165" s="45"/>
      <c r="S165" s="45"/>
      <c r="T165" s="45"/>
      <c r="U165" s="45"/>
      <c r="V165" s="45"/>
      <c r="W165" s="45"/>
      <c r="X165" s="45"/>
      <c r="Y165" s="45"/>
      <c r="Z165" s="45"/>
      <c r="AA165" s="45"/>
    </row>
    <row r="166" spans="1:27" customFormat="1" ht="21.5" x14ac:dyDescent="0.9">
      <c r="A166" s="45"/>
      <c r="B166" s="85">
        <v>159</v>
      </c>
      <c r="C166" s="86" t="s">
        <v>513</v>
      </c>
      <c r="D166" s="85"/>
      <c r="E166" s="85"/>
      <c r="F166" s="97"/>
      <c r="G166" s="102"/>
      <c r="H166" s="62"/>
      <c r="I166" s="62"/>
      <c r="J166" s="62"/>
      <c r="K166" s="62"/>
      <c r="L166" s="45"/>
      <c r="M166" s="45"/>
      <c r="N166" s="45"/>
      <c r="O166" s="45"/>
      <c r="P166" s="45"/>
      <c r="Q166" s="45"/>
      <c r="R166" s="45"/>
      <c r="S166" s="45"/>
      <c r="T166" s="45"/>
      <c r="U166" s="45"/>
      <c r="V166" s="45"/>
      <c r="W166" s="45"/>
      <c r="X166" s="45"/>
      <c r="Y166" s="45"/>
      <c r="Z166" s="45"/>
      <c r="AA166" s="45"/>
    </row>
    <row r="167" spans="1:27" customFormat="1" ht="21.5" x14ac:dyDescent="0.9">
      <c r="A167" s="45"/>
      <c r="B167" s="85">
        <v>160</v>
      </c>
      <c r="C167" s="86" t="s">
        <v>514</v>
      </c>
      <c r="D167" s="85" t="s">
        <v>300</v>
      </c>
      <c r="E167" s="85" t="s">
        <v>515</v>
      </c>
      <c r="F167" s="97"/>
      <c r="G167" s="102"/>
      <c r="H167" s="62"/>
      <c r="I167" s="62"/>
      <c r="J167" s="62"/>
      <c r="K167" s="62"/>
      <c r="L167" s="45"/>
      <c r="M167" s="45"/>
      <c r="N167" s="45"/>
      <c r="O167" s="45"/>
      <c r="P167" s="45"/>
      <c r="Q167" s="45"/>
      <c r="R167" s="45"/>
      <c r="S167" s="45"/>
      <c r="T167" s="45"/>
      <c r="U167" s="45"/>
      <c r="V167" s="45"/>
      <c r="W167" s="45"/>
      <c r="X167" s="45"/>
      <c r="Y167" s="45"/>
      <c r="Z167" s="45"/>
      <c r="AA167" s="45"/>
    </row>
    <row r="168" spans="1:27" customFormat="1" ht="21.5" x14ac:dyDescent="0.9">
      <c r="A168" s="45"/>
      <c r="B168" s="85">
        <v>161</v>
      </c>
      <c r="C168" s="86" t="s">
        <v>516</v>
      </c>
      <c r="D168" s="85" t="s">
        <v>300</v>
      </c>
      <c r="E168" s="85" t="s">
        <v>517</v>
      </c>
      <c r="F168" s="97"/>
      <c r="G168" s="102"/>
      <c r="H168" s="62"/>
      <c r="I168" s="62"/>
      <c r="J168" s="62"/>
      <c r="K168" s="62"/>
      <c r="L168" s="45"/>
      <c r="M168" s="45"/>
      <c r="N168" s="45"/>
      <c r="O168" s="45"/>
      <c r="P168" s="45"/>
      <c r="Q168" s="45"/>
      <c r="R168" s="45"/>
      <c r="S168" s="45"/>
      <c r="T168" s="45"/>
      <c r="U168" s="45"/>
      <c r="V168" s="45"/>
      <c r="W168" s="45"/>
      <c r="X168" s="45"/>
      <c r="Y168" s="45"/>
      <c r="Z168" s="45"/>
      <c r="AA168" s="45"/>
    </row>
    <row r="169" spans="1:27" customFormat="1" ht="21.5" x14ac:dyDescent="0.9">
      <c r="A169" s="45"/>
      <c r="B169" s="85">
        <v>162</v>
      </c>
      <c r="C169" s="86" t="s">
        <v>518</v>
      </c>
      <c r="D169" s="85" t="s">
        <v>300</v>
      </c>
      <c r="E169" s="85" t="s">
        <v>519</v>
      </c>
      <c r="F169" s="97"/>
      <c r="G169" s="102"/>
      <c r="H169" s="62"/>
      <c r="I169" s="62"/>
      <c r="J169" s="62"/>
      <c r="K169" s="62"/>
      <c r="L169" s="45"/>
      <c r="M169" s="45"/>
      <c r="N169" s="45"/>
      <c r="O169" s="45"/>
      <c r="P169" s="45"/>
      <c r="Q169" s="45"/>
      <c r="R169" s="45"/>
      <c r="S169" s="45"/>
      <c r="T169" s="45"/>
      <c r="U169" s="45"/>
      <c r="V169" s="45"/>
      <c r="W169" s="45"/>
      <c r="X169" s="45"/>
      <c r="Y169" s="45"/>
      <c r="Z169" s="45"/>
      <c r="AA169" s="45"/>
    </row>
    <row r="170" spans="1:27" customFormat="1" ht="21.5" x14ac:dyDescent="0.9">
      <c r="A170" s="45"/>
      <c r="B170" s="85">
        <v>163</v>
      </c>
      <c r="C170" s="86" t="s">
        <v>520</v>
      </c>
      <c r="D170" s="85" t="s">
        <v>184</v>
      </c>
      <c r="E170" s="85"/>
      <c r="F170" s="97"/>
      <c r="G170" s="102"/>
      <c r="H170" s="62"/>
      <c r="I170" s="62"/>
      <c r="J170" s="62"/>
      <c r="K170" s="62"/>
      <c r="L170" s="45"/>
      <c r="M170" s="45"/>
      <c r="N170" s="45"/>
      <c r="O170" s="45"/>
      <c r="P170" s="45"/>
      <c r="Q170" s="45"/>
      <c r="R170" s="45"/>
      <c r="S170" s="45"/>
      <c r="T170" s="45"/>
      <c r="U170" s="45"/>
      <c r="V170" s="45"/>
      <c r="W170" s="45"/>
      <c r="X170" s="45"/>
      <c r="Y170" s="45"/>
      <c r="Z170" s="45"/>
      <c r="AA170" s="45"/>
    </row>
    <row r="171" spans="1:27" customFormat="1" ht="40.5" x14ac:dyDescent="0.9">
      <c r="A171" s="45"/>
      <c r="B171" s="85">
        <v>164</v>
      </c>
      <c r="C171" s="86" t="s">
        <v>521</v>
      </c>
      <c r="D171" s="85" t="s">
        <v>184</v>
      </c>
      <c r="E171" s="85"/>
      <c r="F171" s="97"/>
      <c r="G171" s="102"/>
      <c r="H171" s="62"/>
      <c r="I171" s="62"/>
      <c r="J171" s="62"/>
      <c r="K171" s="62"/>
      <c r="L171" s="45"/>
      <c r="M171" s="45"/>
      <c r="N171" s="45"/>
      <c r="O171" s="45"/>
      <c r="P171" s="45"/>
      <c r="Q171" s="45"/>
      <c r="R171" s="45"/>
      <c r="S171" s="45"/>
      <c r="T171" s="45"/>
      <c r="U171" s="45"/>
      <c r="V171" s="45"/>
      <c r="W171" s="45"/>
      <c r="X171" s="45"/>
      <c r="Y171" s="45"/>
      <c r="Z171" s="45"/>
      <c r="AA171" s="45"/>
    </row>
    <row r="172" spans="1:27" customFormat="1" ht="21.5" x14ac:dyDescent="0.9">
      <c r="A172" s="45"/>
      <c r="B172" s="85">
        <v>165</v>
      </c>
      <c r="C172" s="86" t="s">
        <v>522</v>
      </c>
      <c r="D172" s="85" t="s">
        <v>300</v>
      </c>
      <c r="E172" s="85" t="s">
        <v>523</v>
      </c>
      <c r="F172" s="97"/>
      <c r="G172" s="102"/>
      <c r="H172" s="62"/>
      <c r="I172" s="62"/>
      <c r="J172" s="62"/>
      <c r="K172" s="62"/>
      <c r="L172" s="45"/>
      <c r="M172" s="45"/>
      <c r="N172" s="45"/>
      <c r="O172" s="45"/>
      <c r="P172" s="45"/>
      <c r="Q172" s="45"/>
      <c r="R172" s="45"/>
      <c r="S172" s="45"/>
      <c r="T172" s="45"/>
      <c r="U172" s="45"/>
      <c r="V172" s="45"/>
      <c r="W172" s="45"/>
      <c r="X172" s="45"/>
      <c r="Y172" s="45"/>
      <c r="Z172" s="45"/>
      <c r="AA172" s="45"/>
    </row>
    <row r="173" spans="1:27" customFormat="1" ht="21.5" x14ac:dyDescent="0.9">
      <c r="A173" s="45"/>
      <c r="B173" s="85">
        <v>166</v>
      </c>
      <c r="C173" s="86" t="s">
        <v>524</v>
      </c>
      <c r="D173" s="85" t="s">
        <v>184</v>
      </c>
      <c r="E173" s="85" t="s">
        <v>525</v>
      </c>
      <c r="F173" s="97"/>
      <c r="G173" s="102"/>
      <c r="H173" s="62"/>
      <c r="I173" s="62"/>
      <c r="J173" s="62"/>
      <c r="K173" s="62"/>
      <c r="L173" s="45"/>
      <c r="M173" s="45"/>
      <c r="N173" s="45"/>
      <c r="O173" s="45"/>
      <c r="P173" s="45"/>
      <c r="Q173" s="45"/>
      <c r="R173" s="45"/>
      <c r="S173" s="45"/>
      <c r="T173" s="45"/>
      <c r="U173" s="45"/>
      <c r="V173" s="45"/>
      <c r="W173" s="45"/>
      <c r="X173" s="45"/>
      <c r="Y173" s="45"/>
      <c r="Z173" s="45"/>
      <c r="AA173" s="45"/>
    </row>
    <row r="174" spans="1:27" customFormat="1" ht="21.5" x14ac:dyDescent="0.9">
      <c r="A174" s="45"/>
      <c r="B174" s="85">
        <v>167</v>
      </c>
      <c r="C174" s="86" t="s">
        <v>526</v>
      </c>
      <c r="D174" s="85" t="s">
        <v>184</v>
      </c>
      <c r="E174" s="85" t="s">
        <v>305</v>
      </c>
      <c r="F174" s="97"/>
      <c r="G174" s="102"/>
      <c r="H174" s="62"/>
      <c r="I174" s="62"/>
      <c r="J174" s="62"/>
      <c r="K174" s="62"/>
      <c r="L174" s="45"/>
      <c r="M174" s="45"/>
      <c r="N174" s="45"/>
      <c r="O174" s="45"/>
      <c r="P174" s="45"/>
      <c r="Q174" s="45"/>
      <c r="R174" s="45"/>
      <c r="S174" s="45"/>
      <c r="T174" s="45"/>
      <c r="U174" s="45"/>
      <c r="V174" s="45"/>
      <c r="W174" s="45"/>
      <c r="X174" s="45"/>
      <c r="Y174" s="45"/>
      <c r="Z174" s="45"/>
      <c r="AA174" s="45"/>
    </row>
    <row r="175" spans="1:27" customFormat="1" ht="21.5" x14ac:dyDescent="0.9">
      <c r="A175" s="45"/>
      <c r="B175" s="85">
        <v>168</v>
      </c>
      <c r="C175" s="87" t="s">
        <v>527</v>
      </c>
      <c r="D175" s="85" t="s">
        <v>300</v>
      </c>
      <c r="E175" s="85" t="s">
        <v>528</v>
      </c>
      <c r="F175" s="97"/>
      <c r="G175" s="102"/>
      <c r="H175" s="62"/>
      <c r="I175" s="62"/>
      <c r="J175" s="62"/>
      <c r="K175" s="62"/>
      <c r="L175" s="45"/>
      <c r="M175" s="45"/>
      <c r="N175" s="45"/>
      <c r="O175" s="45"/>
      <c r="P175" s="45"/>
      <c r="Q175" s="45"/>
      <c r="R175" s="45"/>
      <c r="S175" s="45"/>
      <c r="T175" s="45"/>
      <c r="U175" s="45"/>
      <c r="V175" s="45"/>
      <c r="W175" s="45"/>
      <c r="X175" s="45"/>
      <c r="Y175" s="45"/>
      <c r="Z175" s="45"/>
      <c r="AA175" s="45"/>
    </row>
    <row r="176" spans="1:27" customFormat="1" ht="21.5" x14ac:dyDescent="0.9">
      <c r="A176" s="45"/>
      <c r="B176" s="85">
        <v>169</v>
      </c>
      <c r="C176" s="86" t="s">
        <v>529</v>
      </c>
      <c r="D176" s="85" t="s">
        <v>300</v>
      </c>
      <c r="E176" s="85" t="s">
        <v>530</v>
      </c>
      <c r="F176" s="97"/>
      <c r="G176" s="102"/>
      <c r="H176" s="62"/>
      <c r="I176" s="62"/>
      <c r="J176" s="62"/>
      <c r="K176" s="62"/>
      <c r="L176" s="45"/>
      <c r="M176" s="45"/>
      <c r="N176" s="45"/>
      <c r="O176" s="45"/>
      <c r="P176" s="45"/>
      <c r="Q176" s="45"/>
      <c r="R176" s="45"/>
      <c r="S176" s="45"/>
      <c r="T176" s="45"/>
      <c r="U176" s="45"/>
      <c r="V176" s="45"/>
      <c r="W176" s="45"/>
      <c r="X176" s="45"/>
      <c r="Y176" s="45"/>
      <c r="Z176" s="45"/>
      <c r="AA176" s="45"/>
    </row>
    <row r="177" spans="1:27" customFormat="1" ht="21.5" x14ac:dyDescent="0.9">
      <c r="A177" s="45"/>
      <c r="B177" s="85">
        <v>170</v>
      </c>
      <c r="C177" s="86" t="s">
        <v>531</v>
      </c>
      <c r="D177" s="85" t="s">
        <v>300</v>
      </c>
      <c r="E177" s="85" t="s">
        <v>532</v>
      </c>
      <c r="F177" s="97"/>
      <c r="G177" s="102"/>
      <c r="H177" s="62"/>
      <c r="I177" s="62"/>
      <c r="J177" s="62"/>
      <c r="K177" s="62"/>
      <c r="L177" s="45"/>
      <c r="M177" s="45"/>
      <c r="N177" s="45"/>
      <c r="O177" s="45"/>
      <c r="P177" s="45"/>
      <c r="Q177" s="45"/>
      <c r="R177" s="45"/>
      <c r="S177" s="45"/>
      <c r="T177" s="45"/>
      <c r="U177" s="45"/>
      <c r="V177" s="45"/>
      <c r="W177" s="45"/>
      <c r="X177" s="45"/>
      <c r="Y177" s="45"/>
      <c r="Z177" s="45"/>
      <c r="AA177" s="45"/>
    </row>
    <row r="178" spans="1:27" customFormat="1" ht="21.5" x14ac:dyDescent="0.9">
      <c r="A178" s="45"/>
      <c r="B178" s="85">
        <v>171</v>
      </c>
      <c r="C178" s="86" t="s">
        <v>533</v>
      </c>
      <c r="D178" s="85"/>
      <c r="E178" s="85"/>
      <c r="F178" s="97"/>
      <c r="G178" s="102"/>
      <c r="H178" s="62"/>
      <c r="I178" s="62"/>
      <c r="J178" s="62"/>
      <c r="K178" s="62"/>
      <c r="L178" s="45"/>
      <c r="M178" s="45"/>
      <c r="N178" s="45"/>
      <c r="O178" s="45"/>
      <c r="P178" s="45"/>
      <c r="Q178" s="45"/>
      <c r="R178" s="45"/>
      <c r="S178" s="45"/>
      <c r="T178" s="45"/>
      <c r="U178" s="45"/>
      <c r="V178" s="45"/>
      <c r="W178" s="45"/>
      <c r="X178" s="45"/>
      <c r="Y178" s="45"/>
      <c r="Z178" s="45"/>
      <c r="AA178" s="45"/>
    </row>
    <row r="179" spans="1:27" customFormat="1" ht="21.5" x14ac:dyDescent="0.9">
      <c r="A179" s="45"/>
      <c r="B179" s="85">
        <v>172</v>
      </c>
      <c r="C179" s="86" t="s">
        <v>534</v>
      </c>
      <c r="D179" s="85"/>
      <c r="E179" s="85"/>
      <c r="F179" s="97"/>
      <c r="G179" s="102"/>
      <c r="H179" s="62"/>
      <c r="I179" s="62"/>
      <c r="J179" s="62"/>
      <c r="K179" s="62"/>
      <c r="L179" s="45"/>
      <c r="M179" s="45"/>
      <c r="N179" s="45"/>
      <c r="O179" s="45"/>
      <c r="P179" s="45"/>
      <c r="Q179" s="45"/>
      <c r="R179" s="45"/>
      <c r="S179" s="45"/>
      <c r="T179" s="45"/>
      <c r="U179" s="45"/>
      <c r="V179" s="45"/>
      <c r="W179" s="45"/>
      <c r="X179" s="45"/>
      <c r="Y179" s="45"/>
      <c r="Z179" s="45"/>
      <c r="AA179" s="45"/>
    </row>
    <row r="180" spans="1:27" customFormat="1" ht="21.5" x14ac:dyDescent="0.9">
      <c r="A180" s="45"/>
      <c r="B180" s="85">
        <v>173</v>
      </c>
      <c r="C180" s="86" t="s">
        <v>535</v>
      </c>
      <c r="D180" s="85"/>
      <c r="E180" s="85"/>
      <c r="F180" s="97"/>
      <c r="G180" s="102"/>
      <c r="H180" s="62"/>
      <c r="I180" s="62"/>
      <c r="J180" s="62"/>
      <c r="K180" s="62"/>
      <c r="L180" s="45"/>
      <c r="M180" s="45"/>
      <c r="N180" s="45"/>
      <c r="O180" s="45"/>
      <c r="P180" s="45"/>
      <c r="Q180" s="45"/>
      <c r="R180" s="45"/>
      <c r="S180" s="45"/>
      <c r="T180" s="45"/>
      <c r="U180" s="45"/>
      <c r="V180" s="45"/>
      <c r="W180" s="45"/>
      <c r="X180" s="45"/>
      <c r="Y180" s="45"/>
      <c r="Z180" s="45"/>
      <c r="AA180" s="45"/>
    </row>
    <row r="181" spans="1:27" customFormat="1" ht="21.5" x14ac:dyDescent="0.9">
      <c r="A181" s="45"/>
      <c r="B181" s="85">
        <v>174</v>
      </c>
      <c r="C181" s="86" t="s">
        <v>536</v>
      </c>
      <c r="D181" s="85"/>
      <c r="E181" s="85"/>
      <c r="F181" s="97"/>
      <c r="G181" s="102"/>
      <c r="H181" s="62"/>
      <c r="I181" s="62"/>
      <c r="J181" s="62"/>
      <c r="K181" s="62"/>
      <c r="L181" s="45"/>
      <c r="M181" s="45"/>
      <c r="N181" s="45"/>
      <c r="O181" s="45"/>
      <c r="P181" s="45"/>
      <c r="Q181" s="45"/>
      <c r="R181" s="45"/>
      <c r="S181" s="45"/>
      <c r="T181" s="45"/>
      <c r="U181" s="45"/>
      <c r="V181" s="45"/>
      <c r="W181" s="45"/>
      <c r="X181" s="45"/>
      <c r="Y181" s="45"/>
      <c r="Z181" s="45"/>
      <c r="AA181" s="45"/>
    </row>
    <row r="182" spans="1:27" customFormat="1" ht="40.5" x14ac:dyDescent="0.9">
      <c r="A182" s="45"/>
      <c r="B182" s="85">
        <v>175</v>
      </c>
      <c r="C182" s="86" t="s">
        <v>537</v>
      </c>
      <c r="D182" s="85"/>
      <c r="E182" s="85"/>
      <c r="F182" s="97"/>
      <c r="G182" s="102"/>
      <c r="H182" s="62"/>
      <c r="I182" s="62"/>
      <c r="J182" s="62"/>
      <c r="K182" s="62"/>
      <c r="L182" s="45"/>
      <c r="M182" s="45"/>
      <c r="N182" s="45"/>
      <c r="O182" s="45"/>
      <c r="P182" s="45"/>
      <c r="Q182" s="45"/>
      <c r="R182" s="45"/>
      <c r="S182" s="45"/>
      <c r="T182" s="45"/>
      <c r="U182" s="45"/>
      <c r="V182" s="45"/>
      <c r="W182" s="45"/>
      <c r="X182" s="45"/>
      <c r="Y182" s="45"/>
      <c r="Z182" s="45"/>
      <c r="AA182" s="45"/>
    </row>
    <row r="183" spans="1:27" customFormat="1" ht="21.5" x14ac:dyDescent="0.9">
      <c r="A183" s="45"/>
      <c r="B183" s="85">
        <v>176</v>
      </c>
      <c r="C183" s="86" t="s">
        <v>538</v>
      </c>
      <c r="D183" s="85"/>
      <c r="E183" s="85"/>
      <c r="F183" s="97"/>
      <c r="G183" s="102"/>
      <c r="H183" s="62"/>
      <c r="I183" s="62"/>
      <c r="J183" s="62"/>
      <c r="K183" s="62"/>
      <c r="L183" s="45"/>
      <c r="M183" s="45"/>
      <c r="N183" s="45"/>
      <c r="O183" s="45"/>
      <c r="P183" s="45"/>
      <c r="Q183" s="45"/>
      <c r="R183" s="45"/>
      <c r="S183" s="45"/>
      <c r="T183" s="45"/>
      <c r="U183" s="45"/>
      <c r="V183" s="45"/>
      <c r="W183" s="45"/>
      <c r="X183" s="45"/>
      <c r="Y183" s="45"/>
      <c r="Z183" s="45"/>
      <c r="AA183" s="45"/>
    </row>
    <row r="184" spans="1:27" customFormat="1" ht="40.5" x14ac:dyDescent="0.9">
      <c r="A184" s="45"/>
      <c r="B184" s="85">
        <v>177</v>
      </c>
      <c r="C184" s="86" t="s">
        <v>539</v>
      </c>
      <c r="D184" s="85"/>
      <c r="E184" s="85"/>
      <c r="F184" s="97"/>
      <c r="G184" s="102"/>
      <c r="H184" s="62"/>
      <c r="I184" s="62"/>
      <c r="J184" s="62"/>
      <c r="K184" s="62"/>
      <c r="L184" s="45"/>
      <c r="M184" s="45"/>
      <c r="N184" s="45"/>
      <c r="O184" s="45"/>
      <c r="P184" s="45"/>
      <c r="Q184" s="45"/>
      <c r="R184" s="45"/>
      <c r="S184" s="45"/>
      <c r="T184" s="45"/>
      <c r="U184" s="45"/>
      <c r="V184" s="45"/>
      <c r="W184" s="45"/>
      <c r="X184" s="45"/>
      <c r="Y184" s="45"/>
      <c r="Z184" s="45"/>
      <c r="AA184" s="45"/>
    </row>
    <row r="185" spans="1:27" customFormat="1" ht="21.5" x14ac:dyDescent="0.9">
      <c r="A185" s="45"/>
      <c r="B185" s="85">
        <v>178</v>
      </c>
      <c r="C185" s="86" t="s">
        <v>540</v>
      </c>
      <c r="D185" s="85" t="s">
        <v>300</v>
      </c>
      <c r="E185" s="85" t="s">
        <v>541</v>
      </c>
      <c r="F185" s="97"/>
      <c r="G185" s="102"/>
      <c r="H185" s="62"/>
      <c r="I185" s="62"/>
      <c r="J185" s="62"/>
      <c r="K185" s="62"/>
      <c r="L185" s="45"/>
      <c r="M185" s="45"/>
      <c r="N185" s="45"/>
      <c r="O185" s="45"/>
      <c r="P185" s="45"/>
      <c r="Q185" s="45"/>
      <c r="R185" s="45"/>
      <c r="S185" s="45"/>
      <c r="T185" s="45"/>
      <c r="U185" s="45"/>
      <c r="V185" s="45"/>
      <c r="W185" s="45"/>
      <c r="X185" s="45"/>
      <c r="Y185" s="45"/>
      <c r="Z185" s="45"/>
      <c r="AA185" s="45"/>
    </row>
    <row r="186" spans="1:27" customFormat="1" ht="21.5" x14ac:dyDescent="0.9">
      <c r="A186" s="45"/>
      <c r="B186" s="85">
        <v>179</v>
      </c>
      <c r="C186" s="86" t="s">
        <v>542</v>
      </c>
      <c r="D186" s="85" t="s">
        <v>300</v>
      </c>
      <c r="E186" s="85" t="s">
        <v>543</v>
      </c>
      <c r="F186" s="97"/>
      <c r="G186" s="102"/>
      <c r="H186" s="62"/>
      <c r="I186" s="62"/>
      <c r="J186" s="62"/>
      <c r="K186" s="62"/>
      <c r="L186" s="45"/>
      <c r="M186" s="45"/>
      <c r="N186" s="45"/>
      <c r="O186" s="45"/>
      <c r="P186" s="45"/>
      <c r="Q186" s="45"/>
      <c r="R186" s="45"/>
      <c r="S186" s="45"/>
      <c r="T186" s="45"/>
      <c r="U186" s="45"/>
      <c r="V186" s="45"/>
      <c r="W186" s="45"/>
      <c r="X186" s="45"/>
      <c r="Y186" s="45"/>
      <c r="Z186" s="45"/>
      <c r="AA186" s="45"/>
    </row>
    <row r="187" spans="1:27" customFormat="1" ht="21.5" x14ac:dyDescent="0.9">
      <c r="A187" s="45"/>
      <c r="B187" s="85">
        <v>180</v>
      </c>
      <c r="C187" s="86" t="s">
        <v>544</v>
      </c>
      <c r="D187" s="85"/>
      <c r="E187" s="85"/>
      <c r="F187" s="97"/>
      <c r="G187" s="102"/>
      <c r="H187" s="62"/>
      <c r="I187" s="62"/>
      <c r="J187" s="62"/>
      <c r="K187" s="62"/>
      <c r="L187" s="45"/>
      <c r="M187" s="45"/>
      <c r="N187" s="45"/>
      <c r="O187" s="45"/>
      <c r="P187" s="45"/>
      <c r="Q187" s="45"/>
      <c r="R187" s="45"/>
      <c r="S187" s="45"/>
      <c r="T187" s="45"/>
      <c r="U187" s="45"/>
      <c r="V187" s="45"/>
      <c r="W187" s="45"/>
      <c r="X187" s="45"/>
      <c r="Y187" s="45"/>
      <c r="Z187" s="45"/>
      <c r="AA187" s="45"/>
    </row>
    <row r="188" spans="1:27" customFormat="1" ht="40.5" x14ac:dyDescent="0.9">
      <c r="A188" s="45"/>
      <c r="B188" s="85">
        <v>181</v>
      </c>
      <c r="C188" s="86" t="s">
        <v>545</v>
      </c>
      <c r="D188" s="85"/>
      <c r="E188" s="85"/>
      <c r="F188" s="97"/>
      <c r="G188" s="102"/>
      <c r="H188" s="62"/>
      <c r="I188" s="62"/>
      <c r="J188" s="62"/>
      <c r="K188" s="62"/>
      <c r="L188" s="45"/>
      <c r="M188" s="45"/>
      <c r="N188" s="45"/>
      <c r="O188" s="45"/>
      <c r="P188" s="45"/>
      <c r="Q188" s="45"/>
      <c r="R188" s="45"/>
      <c r="S188" s="45"/>
      <c r="T188" s="45"/>
      <c r="U188" s="45"/>
      <c r="V188" s="45"/>
      <c r="W188" s="45"/>
      <c r="X188" s="45"/>
      <c r="Y188" s="45"/>
      <c r="Z188" s="45"/>
      <c r="AA188" s="45"/>
    </row>
    <row r="189" spans="1:27" customFormat="1" ht="21.5" x14ac:dyDescent="0.9">
      <c r="A189" s="45"/>
      <c r="B189" s="85">
        <v>182</v>
      </c>
      <c r="C189" s="86" t="s">
        <v>546</v>
      </c>
      <c r="D189" s="85" t="s">
        <v>184</v>
      </c>
      <c r="E189" s="85" t="s">
        <v>547</v>
      </c>
      <c r="F189" s="97"/>
      <c r="G189" s="102"/>
      <c r="H189" s="62"/>
      <c r="I189" s="62"/>
      <c r="J189" s="62"/>
      <c r="K189" s="62"/>
      <c r="L189" s="45"/>
      <c r="M189" s="45"/>
      <c r="N189" s="45"/>
      <c r="O189" s="45"/>
      <c r="P189" s="45"/>
      <c r="Q189" s="45"/>
      <c r="R189" s="45"/>
      <c r="S189" s="45"/>
      <c r="T189" s="45"/>
      <c r="U189" s="45"/>
      <c r="V189" s="45"/>
      <c r="W189" s="45"/>
      <c r="X189" s="45"/>
      <c r="Y189" s="45"/>
      <c r="Z189" s="45"/>
      <c r="AA189" s="45"/>
    </row>
    <row r="190" spans="1:27" customFormat="1" ht="21.5" x14ac:dyDescent="0.9">
      <c r="A190" s="45"/>
      <c r="B190" s="85">
        <v>183</v>
      </c>
      <c r="C190" s="86" t="s">
        <v>548</v>
      </c>
      <c r="D190" s="85"/>
      <c r="E190" s="85"/>
      <c r="F190" s="97"/>
      <c r="G190" s="102"/>
      <c r="H190" s="62"/>
      <c r="I190" s="62"/>
      <c r="J190" s="62"/>
      <c r="K190" s="62"/>
      <c r="L190" s="45"/>
      <c r="M190" s="45"/>
      <c r="N190" s="45"/>
      <c r="O190" s="45"/>
      <c r="P190" s="45"/>
      <c r="Q190" s="45"/>
      <c r="R190" s="45"/>
      <c r="S190" s="45"/>
      <c r="T190" s="45"/>
      <c r="U190" s="45"/>
      <c r="V190" s="45"/>
      <c r="W190" s="45"/>
      <c r="X190" s="45"/>
      <c r="Y190" s="45"/>
      <c r="Z190" s="45"/>
      <c r="AA190" s="45"/>
    </row>
    <row r="191" spans="1:27" customFormat="1" ht="21.5" x14ac:dyDescent="0.9">
      <c r="A191" s="45"/>
      <c r="B191" s="85">
        <v>184</v>
      </c>
      <c r="C191" s="86" t="s">
        <v>549</v>
      </c>
      <c r="D191" s="85" t="s">
        <v>184</v>
      </c>
      <c r="E191" s="85"/>
      <c r="F191" s="97"/>
      <c r="G191" s="102"/>
      <c r="H191" s="62"/>
      <c r="I191" s="62"/>
      <c r="J191" s="62"/>
      <c r="K191" s="62"/>
      <c r="L191" s="45"/>
      <c r="M191" s="45"/>
      <c r="N191" s="45"/>
      <c r="O191" s="45"/>
      <c r="P191" s="45"/>
      <c r="Q191" s="45"/>
      <c r="R191" s="45"/>
      <c r="S191" s="45"/>
      <c r="T191" s="45"/>
      <c r="U191" s="45"/>
      <c r="V191" s="45"/>
      <c r="W191" s="45"/>
      <c r="X191" s="45"/>
      <c r="Y191" s="45"/>
      <c r="Z191" s="45"/>
      <c r="AA191" s="45"/>
    </row>
    <row r="192" spans="1:27" customFormat="1" ht="21.5" x14ac:dyDescent="0.9">
      <c r="A192" s="45"/>
      <c r="B192" s="85">
        <v>185</v>
      </c>
      <c r="C192" s="86" t="s">
        <v>550</v>
      </c>
      <c r="D192" s="85"/>
      <c r="E192" s="85"/>
      <c r="F192" s="97"/>
      <c r="G192" s="102"/>
      <c r="H192" s="62"/>
      <c r="I192" s="62"/>
      <c r="J192" s="62"/>
      <c r="K192" s="62"/>
      <c r="L192" s="45"/>
      <c r="M192" s="45"/>
      <c r="N192" s="45"/>
      <c r="O192" s="45"/>
      <c r="P192" s="45"/>
      <c r="Q192" s="45"/>
      <c r="R192" s="45"/>
      <c r="S192" s="45"/>
      <c r="T192" s="45"/>
      <c r="U192" s="45"/>
      <c r="V192" s="45"/>
      <c r="W192" s="45"/>
      <c r="X192" s="45"/>
      <c r="Y192" s="45"/>
      <c r="Z192" s="45"/>
      <c r="AA192" s="45"/>
    </row>
    <row r="193" spans="1:27" customFormat="1" ht="21.5" x14ac:dyDescent="0.9">
      <c r="A193" s="45"/>
      <c r="B193" s="85">
        <v>186</v>
      </c>
      <c r="C193" s="86" t="s">
        <v>551</v>
      </c>
      <c r="D193" s="85"/>
      <c r="E193" s="85"/>
      <c r="F193" s="97"/>
      <c r="G193" s="102"/>
      <c r="H193" s="62"/>
      <c r="I193" s="62"/>
      <c r="J193" s="62"/>
      <c r="K193" s="62"/>
      <c r="L193" s="45"/>
      <c r="M193" s="45"/>
      <c r="N193" s="45"/>
      <c r="O193" s="45"/>
      <c r="P193" s="45"/>
      <c r="Q193" s="45"/>
      <c r="R193" s="45"/>
      <c r="S193" s="45"/>
      <c r="T193" s="45"/>
      <c r="U193" s="45"/>
      <c r="V193" s="45"/>
      <c r="W193" s="45"/>
      <c r="X193" s="45"/>
      <c r="Y193" s="45"/>
      <c r="Z193" s="45"/>
      <c r="AA193" s="45"/>
    </row>
    <row r="194" spans="1:27" customFormat="1" ht="21.5" x14ac:dyDescent="0.9">
      <c r="A194" s="45"/>
      <c r="B194" s="85">
        <v>187</v>
      </c>
      <c r="C194" s="86" t="s">
        <v>552</v>
      </c>
      <c r="D194" s="85"/>
      <c r="E194" s="85"/>
      <c r="F194" s="97"/>
      <c r="G194" s="102"/>
      <c r="H194" s="62"/>
      <c r="I194" s="62"/>
      <c r="J194" s="62"/>
      <c r="K194" s="62"/>
      <c r="L194" s="45"/>
      <c r="M194" s="45"/>
      <c r="N194" s="45"/>
      <c r="O194" s="45"/>
      <c r="P194" s="45"/>
      <c r="Q194" s="45"/>
      <c r="R194" s="45"/>
      <c r="S194" s="45"/>
      <c r="T194" s="45"/>
      <c r="U194" s="45"/>
      <c r="V194" s="45"/>
      <c r="W194" s="45"/>
      <c r="X194" s="45"/>
      <c r="Y194" s="45"/>
      <c r="Z194" s="45"/>
      <c r="AA194" s="45"/>
    </row>
    <row r="195" spans="1:27" customFormat="1" ht="21.5" x14ac:dyDescent="0.9">
      <c r="A195" s="45"/>
      <c r="B195" s="85">
        <v>188</v>
      </c>
      <c r="C195" s="86" t="s">
        <v>553</v>
      </c>
      <c r="D195" s="85"/>
      <c r="E195" s="85"/>
      <c r="F195" s="97"/>
      <c r="G195" s="102"/>
      <c r="H195" s="62"/>
      <c r="I195" s="62"/>
      <c r="J195" s="62"/>
      <c r="K195" s="62"/>
      <c r="L195" s="45"/>
      <c r="M195" s="45"/>
      <c r="N195" s="45"/>
      <c r="O195" s="45"/>
      <c r="P195" s="45"/>
      <c r="Q195" s="45"/>
      <c r="R195" s="45"/>
      <c r="S195" s="45"/>
      <c r="T195" s="45"/>
      <c r="U195" s="45"/>
      <c r="V195" s="45"/>
      <c r="W195" s="45"/>
      <c r="X195" s="45"/>
      <c r="Y195" s="45"/>
      <c r="Z195" s="45"/>
      <c r="AA195" s="45"/>
    </row>
    <row r="196" spans="1:27" customFormat="1" ht="21.5" x14ac:dyDescent="0.9">
      <c r="A196" s="45"/>
      <c r="B196" s="85">
        <v>189</v>
      </c>
      <c r="C196" s="86" t="s">
        <v>554</v>
      </c>
      <c r="D196" s="85"/>
      <c r="E196" s="85"/>
      <c r="F196" s="97"/>
      <c r="G196" s="102"/>
      <c r="H196" s="62"/>
      <c r="I196" s="62"/>
      <c r="J196" s="62"/>
      <c r="K196" s="62"/>
      <c r="L196" s="45"/>
      <c r="M196" s="45"/>
      <c r="N196" s="45"/>
      <c r="O196" s="45"/>
      <c r="P196" s="45"/>
      <c r="Q196" s="45"/>
      <c r="R196" s="45"/>
      <c r="S196" s="45"/>
      <c r="T196" s="45"/>
      <c r="U196" s="45"/>
      <c r="V196" s="45"/>
      <c r="W196" s="45"/>
      <c r="X196" s="45"/>
      <c r="Y196" s="45"/>
      <c r="Z196" s="45"/>
      <c r="AA196" s="45"/>
    </row>
    <row r="197" spans="1:27" customFormat="1" ht="21.5" x14ac:dyDescent="0.9">
      <c r="A197" s="45"/>
      <c r="B197" s="85">
        <v>190</v>
      </c>
      <c r="C197" s="86" t="s">
        <v>555</v>
      </c>
      <c r="D197" s="85"/>
      <c r="E197" s="85"/>
      <c r="F197" s="97"/>
      <c r="G197" s="102"/>
      <c r="H197" s="62"/>
      <c r="I197" s="62"/>
      <c r="J197" s="62"/>
      <c r="K197" s="62"/>
      <c r="L197" s="45"/>
      <c r="M197" s="45"/>
      <c r="N197" s="45"/>
      <c r="O197" s="45"/>
      <c r="P197" s="45"/>
      <c r="Q197" s="45"/>
      <c r="R197" s="45"/>
      <c r="S197" s="45"/>
      <c r="T197" s="45"/>
      <c r="U197" s="45"/>
      <c r="V197" s="45"/>
      <c r="W197" s="45"/>
      <c r="X197" s="45"/>
      <c r="Y197" s="45"/>
      <c r="Z197" s="45"/>
      <c r="AA197" s="45"/>
    </row>
    <row r="198" spans="1:27" customFormat="1" ht="21.5" x14ac:dyDescent="0.9">
      <c r="A198" s="45"/>
      <c r="B198" s="85">
        <v>191</v>
      </c>
      <c r="C198" s="86" t="s">
        <v>556</v>
      </c>
      <c r="D198" s="85"/>
      <c r="E198" s="85"/>
      <c r="F198" s="97"/>
      <c r="G198" s="102"/>
      <c r="H198" s="62"/>
      <c r="I198" s="62"/>
      <c r="J198" s="62"/>
      <c r="K198" s="62"/>
      <c r="L198" s="45"/>
      <c r="M198" s="45"/>
      <c r="N198" s="45"/>
      <c r="O198" s="45"/>
      <c r="P198" s="45"/>
      <c r="Q198" s="45"/>
      <c r="R198" s="45"/>
      <c r="S198" s="45"/>
      <c r="T198" s="45"/>
      <c r="U198" s="45"/>
      <c r="V198" s="45"/>
      <c r="W198" s="45"/>
      <c r="X198" s="45"/>
      <c r="Y198" s="45"/>
      <c r="Z198" s="45"/>
      <c r="AA198" s="45"/>
    </row>
    <row r="199" spans="1:27" customFormat="1" ht="21.5" x14ac:dyDescent="0.9">
      <c r="A199" s="45"/>
      <c r="B199" s="85">
        <v>192</v>
      </c>
      <c r="C199" s="86" t="s">
        <v>557</v>
      </c>
      <c r="D199" s="85" t="s">
        <v>300</v>
      </c>
      <c r="E199" s="85"/>
      <c r="F199" s="97"/>
      <c r="G199" s="102"/>
      <c r="H199" s="62"/>
      <c r="I199" s="62"/>
      <c r="J199" s="62"/>
      <c r="K199" s="62"/>
      <c r="L199" s="45"/>
      <c r="M199" s="45"/>
      <c r="N199" s="45"/>
      <c r="O199" s="45"/>
      <c r="P199" s="45"/>
      <c r="Q199" s="45"/>
      <c r="R199" s="45"/>
      <c r="S199" s="45"/>
      <c r="T199" s="45"/>
      <c r="U199" s="45"/>
      <c r="V199" s="45"/>
      <c r="W199" s="45"/>
      <c r="X199" s="45"/>
      <c r="Y199" s="45"/>
      <c r="Z199" s="45"/>
      <c r="AA199" s="45"/>
    </row>
    <row r="200" spans="1:27" customFormat="1" ht="21.5" x14ac:dyDescent="0.9">
      <c r="A200" s="45"/>
      <c r="B200" s="85">
        <v>193</v>
      </c>
      <c r="C200" s="86" t="s">
        <v>558</v>
      </c>
      <c r="D200" s="85" t="s">
        <v>559</v>
      </c>
      <c r="E200" s="85" t="s">
        <v>479</v>
      </c>
      <c r="F200" s="97"/>
      <c r="G200" s="102"/>
      <c r="H200" s="62"/>
      <c r="I200" s="62"/>
      <c r="J200" s="62"/>
      <c r="K200" s="62"/>
      <c r="L200" s="45"/>
      <c r="M200" s="45"/>
      <c r="N200" s="45"/>
      <c r="O200" s="45"/>
      <c r="P200" s="45"/>
      <c r="Q200" s="45"/>
      <c r="R200" s="45"/>
      <c r="S200" s="45"/>
      <c r="T200" s="45"/>
      <c r="U200" s="45"/>
      <c r="V200" s="45"/>
      <c r="W200" s="45"/>
      <c r="X200" s="45"/>
      <c r="Y200" s="45"/>
      <c r="Z200" s="45"/>
      <c r="AA200" s="45"/>
    </row>
    <row r="201" spans="1:27" customFormat="1" ht="21.5" x14ac:dyDescent="0.9">
      <c r="A201" s="45"/>
      <c r="B201" s="85">
        <v>194</v>
      </c>
      <c r="C201" s="86" t="s">
        <v>560</v>
      </c>
      <c r="D201" s="85"/>
      <c r="E201" s="85"/>
      <c r="F201" s="97"/>
      <c r="G201" s="102"/>
      <c r="H201" s="62"/>
      <c r="I201" s="62"/>
      <c r="J201" s="62"/>
      <c r="K201" s="62"/>
      <c r="L201" s="45"/>
      <c r="M201" s="45"/>
      <c r="N201" s="45"/>
      <c r="O201" s="45"/>
      <c r="P201" s="45"/>
      <c r="Q201" s="45"/>
      <c r="R201" s="45"/>
      <c r="S201" s="45"/>
      <c r="T201" s="45"/>
      <c r="U201" s="45"/>
      <c r="V201" s="45"/>
      <c r="W201" s="45"/>
      <c r="X201" s="45"/>
      <c r="Y201" s="45"/>
      <c r="Z201" s="45"/>
      <c r="AA201" s="45"/>
    </row>
    <row r="202" spans="1:27" customFormat="1" ht="21.5" x14ac:dyDescent="0.9">
      <c r="A202" s="45"/>
      <c r="B202" s="85">
        <v>195</v>
      </c>
      <c r="C202" s="86" t="s">
        <v>561</v>
      </c>
      <c r="D202" s="85" t="s">
        <v>562</v>
      </c>
      <c r="E202" s="85" t="s">
        <v>563</v>
      </c>
      <c r="F202" s="97"/>
      <c r="G202" s="102"/>
      <c r="H202" s="62"/>
      <c r="I202" s="62"/>
      <c r="J202" s="62"/>
      <c r="K202" s="62"/>
      <c r="L202" s="45"/>
      <c r="M202" s="45"/>
      <c r="N202" s="45"/>
      <c r="O202" s="45"/>
      <c r="P202" s="45"/>
      <c r="Q202" s="45"/>
      <c r="R202" s="45"/>
      <c r="S202" s="45"/>
      <c r="T202" s="45"/>
      <c r="U202" s="45"/>
      <c r="V202" s="45"/>
      <c r="W202" s="45"/>
      <c r="X202" s="45"/>
      <c r="Y202" s="45"/>
      <c r="Z202" s="45"/>
      <c r="AA202" s="45"/>
    </row>
    <row r="203" spans="1:27" customFormat="1" ht="21.5" x14ac:dyDescent="0.9">
      <c r="A203" s="45"/>
      <c r="B203" s="85">
        <v>196</v>
      </c>
      <c r="C203" s="86" t="s">
        <v>564</v>
      </c>
      <c r="D203" s="85"/>
      <c r="E203" s="85"/>
      <c r="F203" s="97"/>
      <c r="G203" s="102"/>
      <c r="H203" s="62"/>
      <c r="I203" s="62"/>
      <c r="J203" s="62"/>
      <c r="K203" s="62"/>
      <c r="L203" s="45"/>
      <c r="M203" s="45"/>
      <c r="N203" s="45"/>
      <c r="O203" s="45"/>
      <c r="P203" s="45"/>
      <c r="Q203" s="45"/>
      <c r="R203" s="45"/>
      <c r="S203" s="45"/>
      <c r="T203" s="45"/>
      <c r="U203" s="45"/>
      <c r="V203" s="45"/>
      <c r="W203" s="45"/>
      <c r="X203" s="45"/>
      <c r="Y203" s="45"/>
      <c r="Z203" s="45"/>
      <c r="AA203" s="45"/>
    </row>
    <row r="204" spans="1:27" customFormat="1" ht="21.5" x14ac:dyDescent="0.9">
      <c r="A204" s="45"/>
      <c r="B204" s="85">
        <v>197</v>
      </c>
      <c r="C204" s="86" t="s">
        <v>565</v>
      </c>
      <c r="D204" s="85" t="s">
        <v>300</v>
      </c>
      <c r="E204" s="85" t="s">
        <v>566</v>
      </c>
      <c r="F204" s="97"/>
      <c r="G204" s="102"/>
      <c r="H204" s="62"/>
      <c r="I204" s="62"/>
      <c r="J204" s="62"/>
      <c r="K204" s="62"/>
      <c r="L204" s="45"/>
      <c r="M204" s="45"/>
      <c r="N204" s="45"/>
      <c r="O204" s="45"/>
      <c r="P204" s="45"/>
      <c r="Q204" s="45"/>
      <c r="R204" s="45"/>
      <c r="S204" s="45"/>
      <c r="T204" s="45"/>
      <c r="U204" s="45"/>
      <c r="V204" s="45"/>
      <c r="W204" s="45"/>
      <c r="X204" s="45"/>
      <c r="Y204" s="45"/>
      <c r="Z204" s="45"/>
      <c r="AA204" s="45"/>
    </row>
    <row r="205" spans="1:27" customFormat="1" ht="21.5" x14ac:dyDescent="0.9">
      <c r="A205" s="45"/>
      <c r="B205" s="85">
        <v>198</v>
      </c>
      <c r="C205" s="86" t="s">
        <v>567</v>
      </c>
      <c r="D205" s="85" t="s">
        <v>300</v>
      </c>
      <c r="E205" s="85" t="s">
        <v>568</v>
      </c>
      <c r="F205" s="97"/>
      <c r="G205" s="102"/>
      <c r="H205" s="62"/>
      <c r="I205" s="62"/>
      <c r="J205" s="62"/>
      <c r="K205" s="62"/>
      <c r="L205" s="45"/>
      <c r="M205" s="45"/>
      <c r="N205" s="45"/>
      <c r="O205" s="45"/>
      <c r="P205" s="45"/>
      <c r="Q205" s="45"/>
      <c r="R205" s="45"/>
      <c r="S205" s="45"/>
      <c r="T205" s="45"/>
      <c r="U205" s="45"/>
      <c r="V205" s="45"/>
      <c r="W205" s="45"/>
      <c r="X205" s="45"/>
      <c r="Y205" s="45"/>
      <c r="Z205" s="45"/>
      <c r="AA205" s="45"/>
    </row>
    <row r="206" spans="1:27" customFormat="1" ht="21.5" x14ac:dyDescent="0.9">
      <c r="A206" s="45"/>
      <c r="B206" s="85">
        <v>199</v>
      </c>
      <c r="C206" s="86" t="s">
        <v>569</v>
      </c>
      <c r="D206" s="85"/>
      <c r="E206" s="85"/>
      <c r="F206" s="97"/>
      <c r="G206" s="102"/>
      <c r="H206" s="62"/>
      <c r="I206" s="62"/>
      <c r="J206" s="62"/>
      <c r="K206" s="62"/>
      <c r="L206" s="45"/>
      <c r="M206" s="45"/>
      <c r="N206" s="45"/>
      <c r="O206" s="45"/>
      <c r="P206" s="45"/>
      <c r="Q206" s="45"/>
      <c r="R206" s="45"/>
      <c r="S206" s="45"/>
      <c r="T206" s="45"/>
      <c r="U206" s="45"/>
      <c r="V206" s="45"/>
      <c r="W206" s="45"/>
      <c r="X206" s="45"/>
      <c r="Y206" s="45"/>
      <c r="Z206" s="45"/>
      <c r="AA206" s="45"/>
    </row>
    <row r="207" spans="1:27" customFormat="1" ht="21.5" x14ac:dyDescent="0.9">
      <c r="A207" s="45"/>
      <c r="B207" s="85">
        <v>200</v>
      </c>
      <c r="C207" s="86" t="s">
        <v>570</v>
      </c>
      <c r="D207" s="85"/>
      <c r="E207" s="85"/>
      <c r="F207" s="97"/>
      <c r="G207" s="102"/>
      <c r="H207" s="62"/>
      <c r="I207" s="62"/>
      <c r="J207" s="62"/>
      <c r="K207" s="62"/>
      <c r="L207" s="45"/>
      <c r="M207" s="45"/>
      <c r="N207" s="45"/>
      <c r="O207" s="45"/>
      <c r="P207" s="45"/>
      <c r="Q207" s="45"/>
      <c r="R207" s="45"/>
      <c r="S207" s="45"/>
      <c r="T207" s="45"/>
      <c r="U207" s="45"/>
      <c r="V207" s="45"/>
      <c r="W207" s="45"/>
      <c r="X207" s="45"/>
      <c r="Y207" s="45"/>
      <c r="Z207" s="45"/>
      <c r="AA207" s="45"/>
    </row>
    <row r="208" spans="1:27" customFormat="1" ht="21.5" x14ac:dyDescent="0.9">
      <c r="A208" s="45"/>
      <c r="B208" s="85">
        <v>201</v>
      </c>
      <c r="C208" s="86" t="s">
        <v>571</v>
      </c>
      <c r="D208" s="85" t="s">
        <v>300</v>
      </c>
      <c r="E208" s="85" t="s">
        <v>308</v>
      </c>
      <c r="F208" s="97"/>
      <c r="G208" s="102"/>
      <c r="H208" s="62"/>
      <c r="I208" s="62"/>
      <c r="J208" s="62"/>
      <c r="K208" s="62"/>
      <c r="L208" s="45"/>
      <c r="M208" s="45"/>
      <c r="N208" s="45"/>
      <c r="O208" s="45"/>
      <c r="P208" s="45"/>
      <c r="Q208" s="45"/>
      <c r="R208" s="45"/>
      <c r="S208" s="45"/>
      <c r="T208" s="45"/>
      <c r="U208" s="45"/>
      <c r="V208" s="45"/>
      <c r="W208" s="45"/>
      <c r="X208" s="45"/>
      <c r="Y208" s="45"/>
      <c r="Z208" s="45"/>
      <c r="AA208" s="45"/>
    </row>
    <row r="209" spans="1:27" customFormat="1" ht="21.5" x14ac:dyDescent="0.9">
      <c r="A209" s="45"/>
      <c r="B209" s="85">
        <v>202</v>
      </c>
      <c r="C209" s="86" t="s">
        <v>572</v>
      </c>
      <c r="D209" s="85" t="s">
        <v>300</v>
      </c>
      <c r="E209" s="85" t="s">
        <v>573</v>
      </c>
      <c r="F209" s="97"/>
      <c r="G209" s="102"/>
      <c r="H209" s="62"/>
      <c r="I209" s="62"/>
      <c r="J209" s="62"/>
      <c r="K209" s="62"/>
      <c r="L209" s="45"/>
      <c r="M209" s="45"/>
      <c r="N209" s="45"/>
      <c r="O209" s="45"/>
      <c r="P209" s="45"/>
      <c r="Q209" s="45"/>
      <c r="R209" s="45"/>
      <c r="S209" s="45"/>
      <c r="T209" s="45"/>
      <c r="U209" s="45"/>
      <c r="V209" s="45"/>
      <c r="W209" s="45"/>
      <c r="X209" s="45"/>
      <c r="Y209" s="45"/>
      <c r="Z209" s="45"/>
      <c r="AA209" s="45"/>
    </row>
    <row r="210" spans="1:27" customFormat="1" ht="21.5" x14ac:dyDescent="0.9">
      <c r="A210" s="45"/>
      <c r="B210" s="85">
        <v>203</v>
      </c>
      <c r="C210" s="86" t="s">
        <v>574</v>
      </c>
      <c r="D210" s="85" t="s">
        <v>300</v>
      </c>
      <c r="E210" s="85" t="s">
        <v>575</v>
      </c>
      <c r="F210" s="97"/>
      <c r="G210" s="102"/>
      <c r="H210" s="62"/>
      <c r="I210" s="62"/>
      <c r="J210" s="62"/>
      <c r="K210" s="62"/>
      <c r="L210" s="45"/>
      <c r="M210" s="45"/>
      <c r="N210" s="45"/>
      <c r="O210" s="45"/>
      <c r="P210" s="45"/>
      <c r="Q210" s="45"/>
      <c r="R210" s="45"/>
      <c r="S210" s="45"/>
      <c r="T210" s="45"/>
      <c r="U210" s="45"/>
      <c r="V210" s="45"/>
      <c r="W210" s="45"/>
      <c r="X210" s="45"/>
      <c r="Y210" s="45"/>
      <c r="Z210" s="45"/>
      <c r="AA210" s="45"/>
    </row>
    <row r="211" spans="1:27" customFormat="1" ht="21.5" x14ac:dyDescent="0.9">
      <c r="A211" s="45"/>
      <c r="B211" s="85">
        <v>204</v>
      </c>
      <c r="C211" s="86" t="s">
        <v>576</v>
      </c>
      <c r="D211" s="85" t="s">
        <v>300</v>
      </c>
      <c r="E211" s="85" t="s">
        <v>577</v>
      </c>
      <c r="F211" s="97"/>
      <c r="G211" s="102"/>
      <c r="H211" s="62"/>
      <c r="I211" s="62"/>
      <c r="J211" s="62"/>
      <c r="K211" s="62"/>
      <c r="L211" s="45"/>
      <c r="M211" s="45"/>
      <c r="N211" s="45"/>
      <c r="O211" s="45"/>
      <c r="P211" s="45"/>
      <c r="Q211" s="45"/>
      <c r="R211" s="45"/>
      <c r="S211" s="45"/>
      <c r="T211" s="45"/>
      <c r="U211" s="45"/>
      <c r="V211" s="45"/>
      <c r="W211" s="45"/>
      <c r="X211" s="45"/>
      <c r="Y211" s="45"/>
      <c r="Z211" s="45"/>
      <c r="AA211" s="45"/>
    </row>
    <row r="212" spans="1:27" customFormat="1" ht="40.5" x14ac:dyDescent="0.9">
      <c r="A212" s="45"/>
      <c r="B212" s="85">
        <v>205</v>
      </c>
      <c r="C212" s="86" t="s">
        <v>578</v>
      </c>
      <c r="D212" s="85" t="s">
        <v>300</v>
      </c>
      <c r="E212" s="85" t="s">
        <v>579</v>
      </c>
      <c r="F212" s="97"/>
      <c r="G212" s="102"/>
      <c r="H212" s="62"/>
      <c r="I212" s="62"/>
      <c r="J212" s="62"/>
      <c r="K212" s="62"/>
      <c r="L212" s="45"/>
      <c r="M212" s="45"/>
      <c r="N212" s="45"/>
      <c r="O212" s="45"/>
      <c r="P212" s="45"/>
      <c r="Q212" s="45"/>
      <c r="R212" s="45"/>
      <c r="S212" s="45"/>
      <c r="T212" s="45"/>
      <c r="U212" s="45"/>
      <c r="V212" s="45"/>
      <c r="W212" s="45"/>
      <c r="X212" s="45"/>
      <c r="Y212" s="45"/>
      <c r="Z212" s="45"/>
      <c r="AA212" s="45"/>
    </row>
    <row r="213" spans="1:27" customFormat="1" ht="21.5" x14ac:dyDescent="0.9">
      <c r="A213" s="45"/>
      <c r="B213" s="85">
        <v>206</v>
      </c>
      <c r="C213" s="86" t="s">
        <v>580</v>
      </c>
      <c r="D213" s="85" t="s">
        <v>300</v>
      </c>
      <c r="E213" s="85" t="s">
        <v>581</v>
      </c>
      <c r="F213" s="97"/>
      <c r="G213" s="102"/>
      <c r="H213" s="62"/>
      <c r="I213" s="62"/>
      <c r="J213" s="62"/>
      <c r="K213" s="62"/>
      <c r="L213" s="45"/>
      <c r="M213" s="45"/>
      <c r="N213" s="45"/>
      <c r="O213" s="45"/>
      <c r="P213" s="45"/>
      <c r="Q213" s="45"/>
      <c r="R213" s="45"/>
      <c r="S213" s="45"/>
      <c r="T213" s="45"/>
      <c r="U213" s="45"/>
      <c r="V213" s="45"/>
      <c r="W213" s="45"/>
      <c r="X213" s="45"/>
      <c r="Y213" s="45"/>
      <c r="Z213" s="45"/>
      <c r="AA213" s="45"/>
    </row>
    <row r="214" spans="1:27" customFormat="1" ht="21.5" x14ac:dyDescent="0.9">
      <c r="A214" s="45"/>
      <c r="B214" s="85">
        <v>207</v>
      </c>
      <c r="C214" s="86" t="s">
        <v>582</v>
      </c>
      <c r="D214" s="85" t="s">
        <v>184</v>
      </c>
      <c r="E214" s="85"/>
      <c r="F214" s="97"/>
      <c r="G214" s="102"/>
      <c r="H214" s="62"/>
      <c r="I214" s="62"/>
      <c r="J214" s="62"/>
      <c r="K214" s="62"/>
      <c r="L214" s="45"/>
      <c r="M214" s="45"/>
      <c r="N214" s="45"/>
      <c r="O214" s="45"/>
      <c r="P214" s="45"/>
      <c r="Q214" s="45"/>
      <c r="R214" s="45"/>
      <c r="S214" s="45"/>
      <c r="T214" s="45"/>
      <c r="U214" s="45"/>
      <c r="V214" s="45"/>
      <c r="W214" s="45"/>
      <c r="X214" s="45"/>
      <c r="Y214" s="45"/>
      <c r="Z214" s="45"/>
      <c r="AA214" s="45"/>
    </row>
    <row r="215" spans="1:27" customFormat="1" ht="21.5" x14ac:dyDescent="0.9">
      <c r="A215" s="45"/>
      <c r="B215" s="85">
        <v>208</v>
      </c>
      <c r="C215" s="86" t="s">
        <v>583</v>
      </c>
      <c r="D215" s="85" t="s">
        <v>184</v>
      </c>
      <c r="E215" s="85"/>
      <c r="F215" s="97"/>
      <c r="G215" s="102"/>
      <c r="H215" s="62"/>
      <c r="I215" s="62"/>
      <c r="J215" s="62"/>
      <c r="K215" s="62"/>
      <c r="L215" s="45"/>
      <c r="M215" s="45"/>
      <c r="N215" s="45"/>
      <c r="O215" s="45"/>
      <c r="P215" s="45"/>
      <c r="Q215" s="45"/>
      <c r="R215" s="45"/>
      <c r="S215" s="45"/>
      <c r="T215" s="45"/>
      <c r="U215" s="45"/>
      <c r="V215" s="45"/>
      <c r="W215" s="45"/>
      <c r="X215" s="45"/>
      <c r="Y215" s="45"/>
      <c r="Z215" s="45"/>
      <c r="AA215" s="45"/>
    </row>
    <row r="216" spans="1:27" customFormat="1" ht="21.5" x14ac:dyDescent="0.9">
      <c r="A216" s="45"/>
      <c r="B216" s="85">
        <v>209</v>
      </c>
      <c r="C216" s="86" t="s">
        <v>584</v>
      </c>
      <c r="D216" s="85" t="s">
        <v>184</v>
      </c>
      <c r="E216" s="85"/>
      <c r="F216" s="97"/>
      <c r="G216" s="102"/>
      <c r="H216" s="62"/>
      <c r="I216" s="62"/>
      <c r="J216" s="62"/>
      <c r="K216" s="62"/>
      <c r="L216" s="45"/>
      <c r="M216" s="45"/>
      <c r="N216" s="45"/>
      <c r="O216" s="45"/>
      <c r="P216" s="45"/>
      <c r="Q216" s="45"/>
      <c r="R216" s="45"/>
      <c r="S216" s="45"/>
      <c r="T216" s="45"/>
      <c r="U216" s="45"/>
      <c r="V216" s="45"/>
      <c r="W216" s="45"/>
      <c r="X216" s="45"/>
      <c r="Y216" s="45"/>
      <c r="Z216" s="45"/>
      <c r="AA216" s="45"/>
    </row>
    <row r="217" spans="1:27" customFormat="1" ht="21.5" x14ac:dyDescent="0.9">
      <c r="A217" s="45"/>
      <c r="B217" s="85">
        <v>210</v>
      </c>
      <c r="C217" s="86" t="s">
        <v>585</v>
      </c>
      <c r="D217" s="85" t="s">
        <v>184</v>
      </c>
      <c r="E217" s="85"/>
      <c r="F217" s="97"/>
      <c r="G217" s="102"/>
      <c r="H217" s="62"/>
      <c r="I217" s="62"/>
      <c r="J217" s="62"/>
      <c r="K217" s="62"/>
      <c r="L217" s="45"/>
      <c r="M217" s="45"/>
      <c r="N217" s="45"/>
      <c r="O217" s="45"/>
      <c r="P217" s="45"/>
      <c r="Q217" s="45"/>
      <c r="R217" s="45"/>
      <c r="S217" s="45"/>
      <c r="T217" s="45"/>
      <c r="U217" s="45"/>
      <c r="V217" s="45"/>
      <c r="W217" s="45"/>
      <c r="X217" s="45"/>
      <c r="Y217" s="45"/>
      <c r="Z217" s="45"/>
      <c r="AA217" s="45"/>
    </row>
    <row r="218" spans="1:27" customFormat="1" ht="21.5" x14ac:dyDescent="0.9">
      <c r="A218" s="45"/>
      <c r="B218" s="85">
        <v>211</v>
      </c>
      <c r="C218" s="86" t="s">
        <v>586</v>
      </c>
      <c r="D218" s="85" t="s">
        <v>184</v>
      </c>
      <c r="E218" s="85"/>
      <c r="F218" s="97"/>
      <c r="G218" s="102"/>
      <c r="H218" s="62"/>
      <c r="I218" s="62"/>
      <c r="J218" s="62"/>
      <c r="K218" s="62"/>
      <c r="L218" s="45"/>
      <c r="M218" s="45"/>
      <c r="N218" s="45"/>
      <c r="O218" s="45"/>
      <c r="P218" s="45"/>
      <c r="Q218" s="45"/>
      <c r="R218" s="45"/>
      <c r="S218" s="45"/>
      <c r="T218" s="45"/>
      <c r="U218" s="45"/>
      <c r="V218" s="45"/>
      <c r="W218" s="45"/>
      <c r="X218" s="45"/>
      <c r="Y218" s="45"/>
      <c r="Z218" s="45"/>
      <c r="AA218" s="45"/>
    </row>
    <row r="219" spans="1:27" customFormat="1" ht="21.5" x14ac:dyDescent="0.9">
      <c r="A219" s="45"/>
      <c r="B219" s="85">
        <v>212</v>
      </c>
      <c r="C219" s="86" t="s">
        <v>587</v>
      </c>
      <c r="D219" s="85" t="s">
        <v>184</v>
      </c>
      <c r="E219" s="85"/>
      <c r="F219" s="97"/>
      <c r="G219" s="102"/>
      <c r="H219" s="62"/>
      <c r="I219" s="62"/>
      <c r="J219" s="62"/>
      <c r="K219" s="62"/>
      <c r="L219" s="45"/>
      <c r="M219" s="45"/>
      <c r="N219" s="45"/>
      <c r="O219" s="45"/>
      <c r="P219" s="45"/>
      <c r="Q219" s="45"/>
      <c r="R219" s="45"/>
      <c r="S219" s="45"/>
      <c r="T219" s="45"/>
      <c r="U219" s="45"/>
      <c r="V219" s="45"/>
      <c r="W219" s="45"/>
      <c r="X219" s="45"/>
      <c r="Y219" s="45"/>
      <c r="Z219" s="45"/>
      <c r="AA219" s="45"/>
    </row>
    <row r="220" spans="1:27" customFormat="1" ht="21.5" x14ac:dyDescent="0.9">
      <c r="A220" s="45"/>
      <c r="B220" s="85">
        <v>213</v>
      </c>
      <c r="C220" s="86" t="s">
        <v>588</v>
      </c>
      <c r="D220" s="85" t="s">
        <v>184</v>
      </c>
      <c r="E220" s="85"/>
      <c r="F220" s="97"/>
      <c r="G220" s="102"/>
      <c r="H220" s="62"/>
      <c r="I220" s="62"/>
      <c r="J220" s="62"/>
      <c r="K220" s="62"/>
      <c r="L220" s="45"/>
      <c r="M220" s="45"/>
      <c r="N220" s="45"/>
      <c r="O220" s="45"/>
      <c r="P220" s="45"/>
      <c r="Q220" s="45"/>
      <c r="R220" s="45"/>
      <c r="S220" s="45"/>
      <c r="T220" s="45"/>
      <c r="U220" s="45"/>
      <c r="V220" s="45"/>
      <c r="W220" s="45"/>
      <c r="X220" s="45"/>
      <c r="Y220" s="45"/>
      <c r="Z220" s="45"/>
      <c r="AA220" s="45"/>
    </row>
    <row r="221" spans="1:27" customFormat="1" ht="21.5" x14ac:dyDescent="0.9">
      <c r="A221" s="45"/>
      <c r="B221" s="85">
        <v>214</v>
      </c>
      <c r="C221" s="86" t="s">
        <v>589</v>
      </c>
      <c r="D221" s="85" t="s">
        <v>184</v>
      </c>
      <c r="E221" s="85"/>
      <c r="F221" s="97"/>
      <c r="G221" s="102"/>
      <c r="H221" s="62"/>
      <c r="I221" s="62"/>
      <c r="J221" s="62"/>
      <c r="K221" s="62"/>
      <c r="L221" s="45"/>
      <c r="M221" s="45"/>
      <c r="N221" s="45"/>
      <c r="O221" s="45"/>
      <c r="P221" s="45"/>
      <c r="Q221" s="45"/>
      <c r="R221" s="45"/>
      <c r="S221" s="45"/>
      <c r="T221" s="45"/>
      <c r="U221" s="45"/>
      <c r="V221" s="45"/>
      <c r="W221" s="45"/>
      <c r="X221" s="45"/>
      <c r="Y221" s="45"/>
      <c r="Z221" s="45"/>
      <c r="AA221" s="45"/>
    </row>
    <row r="222" spans="1:27" customFormat="1" ht="21.5" x14ac:dyDescent="0.9">
      <c r="A222" s="45"/>
      <c r="B222" s="85">
        <v>215</v>
      </c>
      <c r="C222" s="86" t="s">
        <v>590</v>
      </c>
      <c r="D222" s="85" t="s">
        <v>184</v>
      </c>
      <c r="E222" s="85"/>
      <c r="F222" s="97"/>
      <c r="G222" s="102"/>
      <c r="H222" s="62"/>
      <c r="I222" s="62"/>
      <c r="J222" s="62"/>
      <c r="K222" s="62"/>
      <c r="L222" s="45"/>
      <c r="M222" s="45"/>
      <c r="N222" s="45"/>
      <c r="O222" s="45"/>
      <c r="P222" s="45"/>
      <c r="Q222" s="45"/>
      <c r="R222" s="45"/>
      <c r="S222" s="45"/>
      <c r="T222" s="45"/>
      <c r="U222" s="45"/>
      <c r="V222" s="45"/>
      <c r="W222" s="45"/>
      <c r="X222" s="45"/>
      <c r="Y222" s="45"/>
      <c r="Z222" s="45"/>
      <c r="AA222" s="45"/>
    </row>
    <row r="223" spans="1:27" customFormat="1" ht="21.5" x14ac:dyDescent="0.9">
      <c r="A223" s="45"/>
      <c r="B223" s="85">
        <v>216</v>
      </c>
      <c r="C223" s="86" t="s">
        <v>591</v>
      </c>
      <c r="D223" s="85" t="s">
        <v>184</v>
      </c>
      <c r="E223" s="85"/>
      <c r="F223" s="97"/>
      <c r="G223" s="102"/>
      <c r="H223" s="62"/>
      <c r="I223" s="62"/>
      <c r="J223" s="62"/>
      <c r="K223" s="62"/>
      <c r="L223" s="45"/>
      <c r="M223" s="45"/>
      <c r="N223" s="45"/>
      <c r="O223" s="45"/>
      <c r="P223" s="45"/>
      <c r="Q223" s="45"/>
      <c r="R223" s="45"/>
      <c r="S223" s="45"/>
      <c r="T223" s="45"/>
      <c r="U223" s="45"/>
      <c r="V223" s="45"/>
      <c r="W223" s="45"/>
      <c r="X223" s="45"/>
      <c r="Y223" s="45"/>
      <c r="Z223" s="45"/>
      <c r="AA223" s="45"/>
    </row>
    <row r="224" spans="1:27" customFormat="1" ht="21.5" x14ac:dyDescent="0.9">
      <c r="A224" s="45"/>
      <c r="B224" s="85">
        <v>217</v>
      </c>
      <c r="C224" s="86" t="s">
        <v>592</v>
      </c>
      <c r="D224" s="85" t="s">
        <v>184</v>
      </c>
      <c r="E224" s="85"/>
      <c r="F224" s="97"/>
      <c r="G224" s="102"/>
      <c r="H224" s="62"/>
      <c r="I224" s="62"/>
      <c r="J224" s="62"/>
      <c r="K224" s="62"/>
      <c r="L224" s="45"/>
      <c r="M224" s="45"/>
      <c r="N224" s="45"/>
      <c r="O224" s="45"/>
      <c r="P224" s="45"/>
      <c r="Q224" s="45"/>
      <c r="R224" s="45"/>
      <c r="S224" s="45"/>
      <c r="T224" s="45"/>
      <c r="U224" s="45"/>
      <c r="V224" s="45"/>
      <c r="W224" s="45"/>
      <c r="X224" s="45"/>
      <c r="Y224" s="45"/>
      <c r="Z224" s="45"/>
      <c r="AA224" s="45"/>
    </row>
    <row r="225" spans="1:27" customFormat="1" ht="21.5" x14ac:dyDescent="0.9">
      <c r="A225" s="45"/>
      <c r="B225" s="85">
        <v>218</v>
      </c>
      <c r="C225" s="86" t="s">
        <v>593</v>
      </c>
      <c r="D225" s="85"/>
      <c r="E225" s="85"/>
      <c r="F225" s="97"/>
      <c r="G225" s="102"/>
      <c r="H225" s="62"/>
      <c r="I225" s="62"/>
      <c r="J225" s="62"/>
      <c r="K225" s="62"/>
      <c r="L225" s="45"/>
      <c r="M225" s="45"/>
      <c r="N225" s="45"/>
      <c r="O225" s="45"/>
      <c r="P225" s="45"/>
      <c r="Q225" s="45"/>
      <c r="R225" s="45"/>
      <c r="S225" s="45"/>
      <c r="T225" s="45"/>
      <c r="U225" s="45"/>
      <c r="V225" s="45"/>
      <c r="W225" s="45"/>
      <c r="X225" s="45"/>
      <c r="Y225" s="45"/>
      <c r="Z225" s="45"/>
      <c r="AA225" s="45"/>
    </row>
    <row r="226" spans="1:27" customFormat="1" ht="60.5" x14ac:dyDescent="0.9">
      <c r="A226" s="45"/>
      <c r="B226" s="85">
        <v>219</v>
      </c>
      <c r="C226" s="86" t="s">
        <v>594</v>
      </c>
      <c r="D226" s="85"/>
      <c r="E226" s="85"/>
      <c r="F226" s="97"/>
      <c r="G226" s="102"/>
      <c r="H226" s="62"/>
      <c r="I226" s="62"/>
      <c r="J226" s="62"/>
      <c r="K226" s="62"/>
      <c r="L226" s="45"/>
      <c r="M226" s="45"/>
      <c r="N226" s="45"/>
      <c r="O226" s="45"/>
      <c r="P226" s="45"/>
      <c r="Q226" s="45"/>
      <c r="R226" s="45"/>
      <c r="S226" s="45"/>
      <c r="T226" s="45"/>
      <c r="U226" s="45"/>
      <c r="V226" s="45"/>
      <c r="W226" s="45"/>
      <c r="X226" s="45"/>
      <c r="Y226" s="45"/>
      <c r="Z226" s="45"/>
      <c r="AA226" s="45"/>
    </row>
    <row r="227" spans="1:27" customFormat="1" ht="21.5" x14ac:dyDescent="0.9">
      <c r="A227" s="45"/>
      <c r="B227" s="85">
        <v>220</v>
      </c>
      <c r="C227" s="86" t="s">
        <v>595</v>
      </c>
      <c r="D227" s="85" t="s">
        <v>300</v>
      </c>
      <c r="E227" s="85" t="s">
        <v>596</v>
      </c>
      <c r="F227" s="97"/>
      <c r="G227" s="102"/>
      <c r="H227" s="62"/>
      <c r="I227" s="62"/>
      <c r="J227" s="62"/>
      <c r="K227" s="62"/>
      <c r="L227" s="45"/>
      <c r="M227" s="45"/>
      <c r="N227" s="45"/>
      <c r="O227" s="45"/>
      <c r="P227" s="45"/>
      <c r="Q227" s="45"/>
      <c r="R227" s="45"/>
      <c r="S227" s="45"/>
      <c r="T227" s="45"/>
      <c r="U227" s="45"/>
      <c r="V227" s="45"/>
      <c r="W227" s="45"/>
      <c r="X227" s="45"/>
      <c r="Y227" s="45"/>
      <c r="Z227" s="45"/>
      <c r="AA227" s="45"/>
    </row>
    <row r="228" spans="1:27" customFormat="1" ht="21.5" x14ac:dyDescent="0.9">
      <c r="A228" s="45"/>
      <c r="B228" s="85">
        <v>221</v>
      </c>
      <c r="C228" s="86" t="s">
        <v>597</v>
      </c>
      <c r="D228" s="85" t="s">
        <v>300</v>
      </c>
      <c r="E228" s="85" t="s">
        <v>598</v>
      </c>
      <c r="F228" s="97"/>
      <c r="G228" s="102"/>
      <c r="H228" s="62"/>
      <c r="I228" s="62"/>
      <c r="J228" s="62"/>
      <c r="K228" s="62"/>
      <c r="L228" s="45"/>
      <c r="M228" s="45"/>
      <c r="N228" s="45"/>
      <c r="O228" s="45"/>
      <c r="P228" s="45"/>
      <c r="Q228" s="45"/>
      <c r="R228" s="45"/>
      <c r="S228" s="45"/>
      <c r="T228" s="45"/>
      <c r="U228" s="45"/>
      <c r="V228" s="45"/>
      <c r="W228" s="45"/>
      <c r="X228" s="45"/>
      <c r="Y228" s="45"/>
      <c r="Z228" s="45"/>
      <c r="AA228" s="45"/>
    </row>
    <row r="229" spans="1:27" customFormat="1" ht="40.5" x14ac:dyDescent="0.9">
      <c r="A229" s="45"/>
      <c r="B229" s="85">
        <v>222</v>
      </c>
      <c r="C229" s="86" t="s">
        <v>599</v>
      </c>
      <c r="D229" s="85"/>
      <c r="E229" s="85"/>
      <c r="F229" s="97"/>
      <c r="G229" s="102"/>
      <c r="H229" s="62"/>
      <c r="I229" s="62"/>
      <c r="J229" s="62"/>
      <c r="K229" s="62"/>
      <c r="L229" s="45"/>
      <c r="M229" s="45"/>
      <c r="N229" s="45"/>
      <c r="O229" s="45"/>
      <c r="P229" s="45"/>
      <c r="Q229" s="45"/>
      <c r="R229" s="45"/>
      <c r="S229" s="45"/>
      <c r="T229" s="45"/>
      <c r="U229" s="45"/>
      <c r="V229" s="45"/>
      <c r="W229" s="45"/>
      <c r="X229" s="45"/>
      <c r="Y229" s="45"/>
      <c r="Z229" s="45"/>
      <c r="AA229" s="45"/>
    </row>
    <row r="230" spans="1:27" customFormat="1" ht="21.5" x14ac:dyDescent="0.9">
      <c r="A230" s="45"/>
      <c r="B230" s="85">
        <v>223</v>
      </c>
      <c r="C230" s="88" t="s">
        <v>600</v>
      </c>
      <c r="D230" s="89" t="s">
        <v>300</v>
      </c>
      <c r="E230" s="89" t="s">
        <v>601</v>
      </c>
      <c r="F230" s="99"/>
      <c r="G230" s="104"/>
      <c r="H230" s="62"/>
      <c r="I230" s="62"/>
      <c r="J230" s="62"/>
      <c r="K230" s="62"/>
      <c r="L230" s="45"/>
      <c r="M230" s="45"/>
      <c r="N230" s="45"/>
      <c r="O230" s="45"/>
      <c r="P230" s="45"/>
      <c r="Q230" s="45"/>
      <c r="R230" s="45"/>
      <c r="S230" s="45"/>
      <c r="T230" s="45"/>
      <c r="U230" s="45"/>
      <c r="V230" s="45"/>
      <c r="W230" s="45"/>
      <c r="X230" s="45"/>
      <c r="Y230" s="45"/>
      <c r="Z230" s="45"/>
      <c r="AA230" s="45"/>
    </row>
    <row r="231" spans="1:27" customFormat="1" ht="21.5" x14ac:dyDescent="0.9">
      <c r="A231" s="45"/>
      <c r="B231" s="90">
        <v>224</v>
      </c>
      <c r="C231" s="91" t="s">
        <v>602</v>
      </c>
      <c r="D231" s="95" t="s">
        <v>603</v>
      </c>
      <c r="E231" s="95">
        <v>2511209</v>
      </c>
      <c r="F231" s="100"/>
      <c r="G231" s="105"/>
      <c r="H231" s="62"/>
      <c r="I231" s="62"/>
      <c r="J231" s="62"/>
      <c r="K231" s="62"/>
      <c r="L231" s="45"/>
      <c r="M231" s="45"/>
      <c r="N231" s="45"/>
      <c r="O231" s="45"/>
      <c r="P231" s="45"/>
      <c r="Q231" s="45"/>
      <c r="R231" s="45"/>
      <c r="S231" s="45"/>
      <c r="T231" s="45"/>
      <c r="U231" s="45"/>
      <c r="V231" s="45"/>
      <c r="W231" s="45"/>
      <c r="X231" s="45"/>
      <c r="Y231" s="45"/>
      <c r="Z231" s="45"/>
      <c r="AA231" s="45"/>
    </row>
    <row r="232" spans="1:27" customFormat="1" ht="21.5" x14ac:dyDescent="0.9">
      <c r="A232" s="45"/>
      <c r="B232" s="92">
        <v>225</v>
      </c>
      <c r="C232" s="86" t="s">
        <v>604</v>
      </c>
      <c r="D232" s="85"/>
      <c r="E232" s="85"/>
      <c r="F232" s="101"/>
      <c r="G232" s="106"/>
      <c r="H232" s="62"/>
      <c r="I232" s="62"/>
      <c r="J232" s="62"/>
      <c r="K232" s="62"/>
      <c r="L232" s="45"/>
      <c r="M232" s="45"/>
      <c r="N232" s="45"/>
      <c r="O232" s="45"/>
      <c r="P232" s="45"/>
      <c r="Q232" s="45"/>
      <c r="R232" s="45"/>
      <c r="S232" s="45"/>
      <c r="T232" s="45"/>
      <c r="U232" s="45"/>
      <c r="V232" s="45"/>
      <c r="W232" s="45"/>
      <c r="X232" s="45"/>
      <c r="Y232" s="45"/>
      <c r="Z232" s="45"/>
      <c r="AA232" s="45"/>
    </row>
    <row r="233" spans="1:27" customFormat="1" ht="21.5" x14ac:dyDescent="0.9">
      <c r="A233" s="45"/>
      <c r="B233" s="90">
        <v>226</v>
      </c>
      <c r="C233" s="86" t="s">
        <v>605</v>
      </c>
      <c r="D233" s="85"/>
      <c r="E233" s="85" t="s">
        <v>606</v>
      </c>
      <c r="F233" s="101"/>
      <c r="G233" s="106"/>
      <c r="H233" s="62"/>
      <c r="I233" s="62"/>
      <c r="J233" s="62"/>
      <c r="K233" s="62"/>
      <c r="L233" s="45"/>
      <c r="M233" s="45"/>
      <c r="N233" s="45"/>
      <c r="O233" s="45"/>
      <c r="P233" s="45"/>
      <c r="Q233" s="45"/>
      <c r="R233" s="45"/>
      <c r="S233" s="45"/>
      <c r="T233" s="45"/>
      <c r="U233" s="45"/>
      <c r="V233" s="45"/>
      <c r="W233" s="45"/>
      <c r="X233" s="45"/>
      <c r="Y233" s="45"/>
      <c r="Z233" s="45"/>
      <c r="AA233" s="45"/>
    </row>
    <row r="234" spans="1:27" customFormat="1" ht="21.5" x14ac:dyDescent="0.9">
      <c r="A234" s="45"/>
      <c r="B234" s="92">
        <v>227</v>
      </c>
      <c r="C234" s="86" t="s">
        <v>607</v>
      </c>
      <c r="D234" s="85"/>
      <c r="E234" s="85"/>
      <c r="F234" s="101"/>
      <c r="G234" s="106"/>
      <c r="H234" s="62"/>
      <c r="I234" s="62"/>
      <c r="J234" s="62"/>
      <c r="K234" s="62"/>
      <c r="L234" s="45"/>
      <c r="M234" s="45"/>
      <c r="N234" s="45"/>
      <c r="O234" s="45"/>
      <c r="P234" s="45"/>
      <c r="Q234" s="45"/>
      <c r="R234" s="45"/>
      <c r="S234" s="45"/>
      <c r="T234" s="45"/>
      <c r="U234" s="45"/>
      <c r="V234" s="45"/>
      <c r="W234" s="45"/>
      <c r="X234" s="45"/>
      <c r="Y234" s="45"/>
      <c r="Z234" s="45"/>
      <c r="AA234" s="45"/>
    </row>
    <row r="235" spans="1:27" customFormat="1" ht="21.5" x14ac:dyDescent="0.9">
      <c r="A235" s="45"/>
      <c r="B235" s="90">
        <v>228</v>
      </c>
      <c r="C235" s="86" t="s">
        <v>608</v>
      </c>
      <c r="D235" s="85"/>
      <c r="E235" s="85"/>
      <c r="F235" s="101"/>
      <c r="G235" s="106"/>
      <c r="H235" s="62"/>
      <c r="I235" s="62"/>
      <c r="J235" s="62"/>
      <c r="K235" s="62"/>
      <c r="L235" s="45"/>
      <c r="M235" s="45"/>
      <c r="N235" s="45"/>
      <c r="O235" s="45"/>
      <c r="P235" s="45"/>
      <c r="Q235" s="45"/>
      <c r="R235" s="45"/>
      <c r="S235" s="45"/>
      <c r="T235" s="45"/>
      <c r="U235" s="45"/>
      <c r="V235" s="45"/>
      <c r="W235" s="45"/>
      <c r="X235" s="45"/>
      <c r="Y235" s="45"/>
      <c r="Z235" s="45"/>
      <c r="AA235" s="45"/>
    </row>
    <row r="236" spans="1:27" customFormat="1" ht="21.5" x14ac:dyDescent="0.9">
      <c r="A236" s="45"/>
      <c r="B236" s="92">
        <v>229</v>
      </c>
      <c r="C236" s="86" t="s">
        <v>609</v>
      </c>
      <c r="D236" s="85"/>
      <c r="E236" s="85"/>
      <c r="F236" s="101"/>
      <c r="G236" s="106"/>
      <c r="H236" s="62"/>
      <c r="I236" s="62"/>
      <c r="J236" s="62"/>
      <c r="K236" s="62"/>
      <c r="L236" s="45"/>
      <c r="M236" s="45"/>
      <c r="N236" s="45"/>
      <c r="O236" s="45"/>
      <c r="P236" s="45"/>
      <c r="Q236" s="45"/>
      <c r="R236" s="45"/>
      <c r="S236" s="45"/>
      <c r="T236" s="45"/>
      <c r="U236" s="45"/>
      <c r="V236" s="45"/>
      <c r="W236" s="45"/>
      <c r="X236" s="45"/>
      <c r="Y236" s="45"/>
      <c r="Z236" s="45"/>
      <c r="AA236" s="45"/>
    </row>
    <row r="237" spans="1:27" customFormat="1" ht="21.5" x14ac:dyDescent="0.9">
      <c r="A237" s="45"/>
      <c r="B237" s="90">
        <v>230</v>
      </c>
      <c r="C237" s="86" t="s">
        <v>610</v>
      </c>
      <c r="D237" s="85"/>
      <c r="E237" s="85" t="s">
        <v>611</v>
      </c>
      <c r="F237" s="101"/>
      <c r="G237" s="106"/>
      <c r="H237" s="62"/>
      <c r="I237" s="62"/>
      <c r="J237" s="62"/>
      <c r="K237" s="62"/>
      <c r="L237" s="45"/>
      <c r="M237" s="45"/>
      <c r="N237" s="45"/>
      <c r="O237" s="45"/>
      <c r="P237" s="45"/>
      <c r="Q237" s="45"/>
      <c r="R237" s="45"/>
      <c r="S237" s="45"/>
      <c r="T237" s="45"/>
      <c r="U237" s="45"/>
      <c r="V237" s="45"/>
      <c r="W237" s="45"/>
      <c r="X237" s="45"/>
      <c r="Y237" s="45"/>
      <c r="Z237" s="45"/>
      <c r="AA237" s="45"/>
    </row>
    <row r="238" spans="1:27" customFormat="1" ht="21.5" x14ac:dyDescent="0.9">
      <c r="A238" s="45"/>
      <c r="B238" s="92">
        <v>231</v>
      </c>
      <c r="C238" s="86" t="s">
        <v>612</v>
      </c>
      <c r="D238" s="94" t="s">
        <v>613</v>
      </c>
      <c r="E238" s="85"/>
      <c r="F238" s="101"/>
      <c r="G238" s="106"/>
      <c r="H238" s="62"/>
      <c r="I238" s="62"/>
      <c r="J238" s="62"/>
      <c r="K238" s="62"/>
      <c r="L238" s="45"/>
      <c r="M238" s="45"/>
      <c r="N238" s="45"/>
      <c r="O238" s="45"/>
      <c r="P238" s="45"/>
      <c r="Q238" s="45"/>
      <c r="R238" s="45"/>
      <c r="S238" s="45"/>
      <c r="T238" s="45"/>
      <c r="U238" s="45"/>
      <c r="V238" s="45"/>
      <c r="W238" s="45"/>
      <c r="X238" s="45"/>
      <c r="Y238" s="45"/>
      <c r="Z238" s="45"/>
      <c r="AA238" s="45"/>
    </row>
    <row r="239" spans="1:27" customFormat="1" ht="21.5" x14ac:dyDescent="0.9">
      <c r="A239" s="45"/>
      <c r="B239" s="90">
        <v>232</v>
      </c>
      <c r="C239" s="86" t="s">
        <v>614</v>
      </c>
      <c r="D239" s="94" t="s">
        <v>615</v>
      </c>
      <c r="E239" s="85"/>
      <c r="F239" s="101"/>
      <c r="G239" s="106"/>
      <c r="H239" s="62"/>
      <c r="I239" s="62"/>
      <c r="J239" s="62"/>
      <c r="K239" s="62"/>
      <c r="L239" s="45"/>
      <c r="M239" s="45"/>
      <c r="N239" s="45"/>
      <c r="O239" s="45"/>
      <c r="P239" s="45"/>
      <c r="Q239" s="45"/>
      <c r="R239" s="45"/>
      <c r="S239" s="45"/>
      <c r="T239" s="45"/>
      <c r="U239" s="45"/>
      <c r="V239" s="45"/>
      <c r="W239" s="45"/>
      <c r="X239" s="45"/>
      <c r="Y239" s="45"/>
      <c r="Z239" s="45"/>
      <c r="AA239" s="45"/>
    </row>
    <row r="240" spans="1:27" customFormat="1" ht="21.5" x14ac:dyDescent="0.9">
      <c r="A240" s="45"/>
      <c r="B240" s="92">
        <v>233</v>
      </c>
      <c r="C240" s="86" t="s">
        <v>616</v>
      </c>
      <c r="D240" s="94" t="s">
        <v>617</v>
      </c>
      <c r="E240" s="85"/>
      <c r="F240" s="101"/>
      <c r="G240" s="106"/>
      <c r="H240" s="62"/>
      <c r="I240" s="62"/>
      <c r="J240" s="62"/>
      <c r="K240" s="62"/>
      <c r="L240" s="45"/>
      <c r="M240" s="45"/>
      <c r="N240" s="45"/>
      <c r="O240" s="45"/>
      <c r="P240" s="45"/>
      <c r="Q240" s="45"/>
      <c r="R240" s="45"/>
      <c r="S240" s="45"/>
      <c r="T240" s="45"/>
      <c r="U240" s="45"/>
      <c r="V240" s="45"/>
      <c r="W240" s="45"/>
      <c r="X240" s="45"/>
      <c r="Y240" s="45"/>
      <c r="Z240" s="45"/>
      <c r="AA240" s="45"/>
    </row>
    <row r="241" spans="1:29" customFormat="1" ht="21.5" x14ac:dyDescent="0.9">
      <c r="A241" s="45"/>
      <c r="B241" s="90">
        <v>234</v>
      </c>
      <c r="C241" s="86" t="s">
        <v>618</v>
      </c>
      <c r="D241" s="85" t="s">
        <v>603</v>
      </c>
      <c r="E241" s="85" t="s">
        <v>619</v>
      </c>
      <c r="F241" s="101"/>
      <c r="G241" s="106"/>
      <c r="H241" s="62"/>
      <c r="I241" s="62"/>
      <c r="J241" s="62"/>
      <c r="K241" s="62"/>
      <c r="L241" s="45"/>
      <c r="M241" s="45"/>
      <c r="N241" s="45"/>
      <c r="O241" s="45"/>
      <c r="P241" s="45"/>
      <c r="Q241" s="45"/>
      <c r="R241" s="45"/>
      <c r="S241" s="45"/>
      <c r="T241" s="45"/>
      <c r="U241" s="45"/>
      <c r="V241" s="45"/>
      <c r="W241" s="45"/>
      <c r="X241" s="45"/>
      <c r="Y241" s="45"/>
      <c r="Z241" s="45"/>
      <c r="AA241" s="45"/>
    </row>
    <row r="242" spans="1:29" customFormat="1" ht="21.5" x14ac:dyDescent="0.9">
      <c r="A242" s="45"/>
      <c r="B242" s="92">
        <v>235</v>
      </c>
      <c r="C242" s="86" t="s">
        <v>620</v>
      </c>
      <c r="D242" s="85" t="s">
        <v>603</v>
      </c>
      <c r="E242" s="85"/>
      <c r="F242" s="101"/>
      <c r="G242" s="106"/>
      <c r="H242" s="62"/>
      <c r="I242" s="62"/>
      <c r="J242" s="62"/>
      <c r="K242" s="62"/>
      <c r="L242" s="45"/>
      <c r="M242" s="45"/>
      <c r="N242" s="45"/>
      <c r="O242" s="45"/>
      <c r="P242" s="45"/>
      <c r="Q242" s="45"/>
      <c r="R242" s="45"/>
      <c r="S242" s="45"/>
      <c r="T242" s="45"/>
      <c r="U242" s="45"/>
      <c r="V242" s="45"/>
      <c r="W242" s="45"/>
      <c r="X242" s="45"/>
      <c r="Y242" s="45"/>
      <c r="Z242" s="45"/>
      <c r="AA242" s="45"/>
    </row>
    <row r="243" spans="1:29" customFormat="1" ht="21.5" x14ac:dyDescent="0.9">
      <c r="A243" s="45"/>
      <c r="B243" s="90">
        <v>236</v>
      </c>
      <c r="C243" s="86" t="s">
        <v>621</v>
      </c>
      <c r="D243" s="85" t="s">
        <v>300</v>
      </c>
      <c r="E243" s="85" t="s">
        <v>622</v>
      </c>
      <c r="F243" s="101"/>
      <c r="G243" s="106"/>
      <c r="H243" s="62"/>
      <c r="I243" s="62"/>
      <c r="J243" s="62"/>
      <c r="K243" s="62"/>
      <c r="L243" s="45"/>
      <c r="M243" s="45"/>
      <c r="N243" s="45"/>
      <c r="O243" s="45"/>
      <c r="P243" s="45"/>
      <c r="Q243" s="45"/>
      <c r="R243" s="45"/>
      <c r="S243" s="45"/>
      <c r="T243" s="45"/>
      <c r="U243" s="45"/>
      <c r="V243" s="45"/>
      <c r="W243" s="45"/>
      <c r="X243" s="45"/>
      <c r="Y243" s="45"/>
      <c r="Z243" s="45"/>
      <c r="AA243" s="45"/>
    </row>
    <row r="244" spans="1:29" customFormat="1" ht="21.5" x14ac:dyDescent="0.9">
      <c r="A244" s="45"/>
      <c r="B244" s="92">
        <v>237</v>
      </c>
      <c r="C244" s="86" t="s">
        <v>623</v>
      </c>
      <c r="D244" s="85" t="s">
        <v>300</v>
      </c>
      <c r="E244" s="85" t="s">
        <v>624</v>
      </c>
      <c r="F244" s="101"/>
      <c r="G244" s="106"/>
      <c r="H244" s="62"/>
      <c r="I244" s="62"/>
      <c r="J244" s="62"/>
      <c r="K244" s="62"/>
      <c r="L244" s="45"/>
      <c r="M244" s="45"/>
      <c r="N244" s="45"/>
      <c r="O244" s="45"/>
      <c r="P244" s="45"/>
      <c r="Q244" s="45"/>
      <c r="R244" s="45"/>
      <c r="S244" s="45"/>
      <c r="T244" s="45"/>
      <c r="U244" s="45"/>
      <c r="V244" s="45"/>
      <c r="W244" s="45"/>
      <c r="X244" s="45"/>
      <c r="Y244" s="45"/>
      <c r="Z244" s="45"/>
      <c r="AA244" s="45"/>
    </row>
    <row r="245" spans="1:29" customFormat="1" ht="21.5" x14ac:dyDescent="0.9">
      <c r="A245" s="45"/>
      <c r="B245" s="90">
        <v>238</v>
      </c>
      <c r="C245" s="86" t="s">
        <v>625</v>
      </c>
      <c r="D245" s="85" t="s">
        <v>300</v>
      </c>
      <c r="E245" s="85" t="s">
        <v>190</v>
      </c>
      <c r="F245" s="101"/>
      <c r="G245" s="106"/>
      <c r="H245" s="62"/>
      <c r="I245" s="62"/>
      <c r="J245" s="62"/>
      <c r="K245" s="62"/>
      <c r="L245" s="45"/>
      <c r="M245" s="45"/>
      <c r="N245" s="45"/>
      <c r="O245" s="45"/>
      <c r="P245" s="45"/>
      <c r="Q245" s="45"/>
      <c r="R245" s="45"/>
      <c r="S245" s="45"/>
      <c r="T245" s="45"/>
      <c r="U245" s="45"/>
      <c r="V245" s="45"/>
      <c r="W245" s="45"/>
      <c r="X245" s="45"/>
      <c r="Y245" s="45"/>
      <c r="Z245" s="45"/>
      <c r="AA245" s="45"/>
    </row>
    <row r="246" spans="1:29" customFormat="1" ht="21.5" x14ac:dyDescent="0.9">
      <c r="A246" s="45"/>
      <c r="B246" s="92">
        <v>239</v>
      </c>
      <c r="C246" s="86" t="s">
        <v>626</v>
      </c>
      <c r="D246" s="85" t="s">
        <v>300</v>
      </c>
      <c r="E246" s="85" t="s">
        <v>627</v>
      </c>
      <c r="F246" s="101"/>
      <c r="G246" s="106"/>
      <c r="H246" s="62"/>
      <c r="I246" s="62"/>
      <c r="J246" s="62"/>
      <c r="K246" s="62"/>
      <c r="L246" s="45"/>
      <c r="M246" s="45"/>
      <c r="N246" s="45"/>
      <c r="O246" s="45"/>
      <c r="P246" s="45"/>
      <c r="Q246" s="45"/>
      <c r="R246" s="45"/>
      <c r="S246" s="45"/>
      <c r="T246" s="45"/>
      <c r="U246" s="45"/>
      <c r="V246" s="45"/>
      <c r="W246" s="45"/>
      <c r="X246" s="45"/>
      <c r="Y246" s="45"/>
      <c r="Z246" s="45"/>
      <c r="AA246" s="45"/>
    </row>
    <row r="247" spans="1:29" customFormat="1" ht="21.5" x14ac:dyDescent="0.9">
      <c r="A247" s="45"/>
      <c r="B247" s="90">
        <v>240</v>
      </c>
      <c r="C247" s="86" t="s">
        <v>628</v>
      </c>
      <c r="D247" s="85" t="s">
        <v>629</v>
      </c>
      <c r="E247" s="85"/>
      <c r="F247" s="101"/>
      <c r="G247" s="106"/>
      <c r="H247" s="62"/>
      <c r="I247" s="62"/>
      <c r="J247" s="62"/>
      <c r="K247" s="62"/>
      <c r="L247" s="45"/>
      <c r="M247" s="45"/>
      <c r="N247" s="45"/>
      <c r="O247" s="45"/>
      <c r="P247" s="45"/>
      <c r="Q247" s="45"/>
      <c r="R247" s="45"/>
      <c r="S247" s="45"/>
      <c r="T247" s="45"/>
      <c r="U247" s="45"/>
      <c r="V247" s="45"/>
      <c r="W247" s="45"/>
      <c r="X247" s="45"/>
      <c r="Y247" s="45"/>
      <c r="Z247" s="45"/>
      <c r="AA247" s="45"/>
    </row>
    <row r="248" spans="1:29" customFormat="1" ht="21.5" x14ac:dyDescent="0.9">
      <c r="A248" s="45"/>
      <c r="B248" s="92">
        <v>241</v>
      </c>
      <c r="C248" s="86" t="s">
        <v>630</v>
      </c>
      <c r="D248" s="85" t="s">
        <v>629</v>
      </c>
      <c r="E248" s="85"/>
      <c r="F248" s="101"/>
      <c r="G248" s="106"/>
      <c r="H248" s="62"/>
      <c r="I248" s="62"/>
      <c r="J248" s="62"/>
      <c r="K248" s="62"/>
      <c r="L248" s="45"/>
      <c r="M248" s="45"/>
      <c r="N248" s="45"/>
      <c r="O248" s="45"/>
      <c r="P248" s="45"/>
      <c r="Q248" s="45"/>
      <c r="R248" s="45"/>
      <c r="S248" s="45"/>
      <c r="T248" s="45"/>
      <c r="U248" s="45"/>
      <c r="V248" s="45"/>
      <c r="W248" s="45"/>
      <c r="X248" s="45"/>
      <c r="Y248" s="45"/>
      <c r="Z248" s="45"/>
      <c r="AA248" s="45"/>
    </row>
    <row r="249" spans="1:29" customFormat="1" ht="29.25" customHeight="1" x14ac:dyDescent="0.9">
      <c r="A249" s="45"/>
      <c r="B249" s="90">
        <v>242</v>
      </c>
      <c r="C249" s="86" t="s">
        <v>631</v>
      </c>
      <c r="D249" s="85"/>
      <c r="E249" s="85"/>
      <c r="F249" s="101"/>
      <c r="G249" s="106"/>
      <c r="H249" s="62"/>
      <c r="I249" s="62"/>
      <c r="J249" s="62"/>
      <c r="K249" s="62"/>
      <c r="L249" s="45"/>
      <c r="M249" s="45"/>
      <c r="N249" s="45"/>
      <c r="O249" s="45"/>
      <c r="P249" s="45"/>
      <c r="Q249" s="45"/>
      <c r="R249" s="45"/>
      <c r="S249" s="45"/>
      <c r="T249" s="45"/>
      <c r="U249" s="45"/>
      <c r="V249" s="45"/>
      <c r="W249" s="45"/>
      <c r="X249" s="45"/>
      <c r="Y249" s="45"/>
      <c r="Z249" s="45"/>
      <c r="AA249" s="45"/>
    </row>
    <row r="250" spans="1:29" customFormat="1" ht="21.5" x14ac:dyDescent="0.9">
      <c r="A250" s="45"/>
      <c r="B250" s="92">
        <v>243</v>
      </c>
      <c r="C250" s="86" t="s">
        <v>629</v>
      </c>
      <c r="D250" s="85" t="s">
        <v>629</v>
      </c>
      <c r="E250" s="85"/>
      <c r="F250" s="101"/>
      <c r="G250" s="106"/>
      <c r="H250" s="62"/>
      <c r="I250" s="62"/>
      <c r="J250" s="62"/>
      <c r="K250" s="62"/>
      <c r="L250" s="45"/>
      <c r="M250" s="45"/>
      <c r="N250" s="45"/>
      <c r="O250" s="45"/>
      <c r="P250" s="45"/>
      <c r="Q250" s="45"/>
      <c r="R250" s="45"/>
      <c r="S250" s="45"/>
      <c r="T250" s="45"/>
      <c r="U250" s="45"/>
      <c r="V250" s="45"/>
      <c r="W250" s="45"/>
      <c r="X250" s="45"/>
      <c r="Y250" s="45"/>
      <c r="Z250" s="45"/>
      <c r="AA250" s="45"/>
    </row>
    <row r="251" spans="1:29" ht="21.5" x14ac:dyDescent="0.9">
      <c r="B251" s="90">
        <v>244</v>
      </c>
      <c r="C251" s="86" t="s">
        <v>632</v>
      </c>
      <c r="D251" s="85" t="s">
        <v>633</v>
      </c>
      <c r="E251" s="85" t="s">
        <v>634</v>
      </c>
      <c r="F251" s="101"/>
      <c r="G251" s="106"/>
    </row>
    <row r="252" spans="1:29" ht="21.5" x14ac:dyDescent="0.9">
      <c r="B252" s="92">
        <v>245</v>
      </c>
      <c r="C252" s="86" t="s">
        <v>635</v>
      </c>
      <c r="D252" s="85" t="s">
        <v>633</v>
      </c>
      <c r="E252" s="85"/>
      <c r="F252" s="101"/>
      <c r="G252" s="106"/>
    </row>
    <row r="253" spans="1:29" ht="21.5" x14ac:dyDescent="0.9">
      <c r="B253" s="90">
        <v>246</v>
      </c>
      <c r="C253" s="86" t="s">
        <v>636</v>
      </c>
      <c r="D253" s="85" t="s">
        <v>633</v>
      </c>
      <c r="E253" s="85"/>
      <c r="F253" s="101"/>
      <c r="G253" s="106"/>
    </row>
    <row r="254" spans="1:29" ht="21.5" x14ac:dyDescent="0.9">
      <c r="B254" s="92">
        <v>247</v>
      </c>
      <c r="C254" s="86" t="s">
        <v>637</v>
      </c>
      <c r="D254" s="85" t="s">
        <v>184</v>
      </c>
      <c r="E254" s="85"/>
      <c r="F254" s="101"/>
      <c r="G254" s="106"/>
    </row>
    <row r="255" spans="1:29" s="62" customFormat="1" ht="21.5" x14ac:dyDescent="0.9">
      <c r="A255" s="45"/>
      <c r="B255" s="90">
        <v>248</v>
      </c>
      <c r="C255" s="86" t="s">
        <v>638</v>
      </c>
      <c r="D255" s="85"/>
      <c r="E255" s="85"/>
      <c r="F255" s="101"/>
      <c r="G255" s="106"/>
      <c r="L255" s="45"/>
      <c r="M255" s="45"/>
      <c r="N255" s="45"/>
      <c r="O255" s="45"/>
      <c r="P255" s="45"/>
      <c r="Q255" s="45"/>
      <c r="R255" s="45"/>
      <c r="S255" s="45"/>
      <c r="T255" s="45"/>
      <c r="U255" s="45"/>
      <c r="V255" s="45"/>
      <c r="W255" s="45"/>
      <c r="X255" s="45"/>
      <c r="Y255" s="45"/>
      <c r="Z255" s="45"/>
      <c r="AA255" s="45"/>
      <c r="AB255" s="45"/>
      <c r="AC255" s="45"/>
    </row>
    <row r="256" spans="1:29" s="62" customFormat="1" ht="21.5" x14ac:dyDescent="0.9">
      <c r="A256" s="45"/>
      <c r="B256" s="92">
        <v>249</v>
      </c>
      <c r="C256" s="86" t="s">
        <v>639</v>
      </c>
      <c r="D256" s="85"/>
      <c r="E256" s="85"/>
      <c r="F256" s="101"/>
      <c r="G256" s="106"/>
      <c r="L256" s="45"/>
      <c r="M256" s="45"/>
      <c r="N256" s="45"/>
      <c r="O256" s="45"/>
      <c r="P256" s="45"/>
      <c r="Q256" s="45"/>
      <c r="R256" s="45"/>
      <c r="S256" s="45"/>
      <c r="T256" s="45"/>
      <c r="U256" s="45"/>
      <c r="V256" s="45"/>
      <c r="W256" s="45"/>
      <c r="X256" s="45"/>
      <c r="Y256" s="45"/>
      <c r="Z256" s="45"/>
      <c r="AA256" s="45"/>
      <c r="AB256" s="45"/>
      <c r="AC256" s="45"/>
    </row>
    <row r="257" spans="1:29" s="62" customFormat="1" ht="21.5" x14ac:dyDescent="0.9">
      <c r="A257" s="45"/>
      <c r="B257" s="90">
        <v>250</v>
      </c>
      <c r="C257" s="86" t="s">
        <v>640</v>
      </c>
      <c r="D257" s="85"/>
      <c r="E257" s="85"/>
      <c r="F257" s="101"/>
      <c r="G257" s="106"/>
      <c r="L257" s="45"/>
      <c r="M257" s="45"/>
      <c r="N257" s="45"/>
      <c r="O257" s="45"/>
      <c r="P257" s="45"/>
      <c r="Q257" s="45"/>
      <c r="R257" s="45"/>
      <c r="S257" s="45"/>
      <c r="T257" s="45"/>
      <c r="U257" s="45"/>
      <c r="V257" s="45"/>
      <c r="W257" s="45"/>
      <c r="X257" s="45"/>
      <c r="Y257" s="45"/>
      <c r="Z257" s="45"/>
      <c r="AA257" s="45"/>
      <c r="AB257" s="45"/>
      <c r="AC257" s="45"/>
    </row>
    <row r="258" spans="1:29" s="62" customFormat="1" ht="22.5" customHeight="1" x14ac:dyDescent="0.9">
      <c r="A258" s="45"/>
      <c r="B258" s="92">
        <v>251</v>
      </c>
      <c r="C258" s="86" t="s">
        <v>641</v>
      </c>
      <c r="D258" s="85"/>
      <c r="E258" s="85">
        <v>2756549</v>
      </c>
      <c r="F258" s="101"/>
      <c r="G258" s="106"/>
      <c r="L258" s="45"/>
      <c r="M258" s="45"/>
      <c r="N258" s="45"/>
      <c r="O258" s="45"/>
      <c r="P258" s="45"/>
      <c r="Q258" s="45"/>
      <c r="R258" s="45"/>
      <c r="S258" s="45"/>
      <c r="T258" s="45"/>
      <c r="U258" s="45"/>
      <c r="V258" s="45"/>
      <c r="W258" s="45"/>
      <c r="X258" s="45"/>
      <c r="Y258" s="45"/>
      <c r="Z258" s="45"/>
      <c r="AA258" s="45"/>
      <c r="AB258" s="45"/>
      <c r="AC258" s="45"/>
    </row>
    <row r="259" spans="1:29" s="62" customFormat="1" ht="22.5" customHeight="1" x14ac:dyDescent="0.9">
      <c r="A259" s="45"/>
      <c r="B259" s="90">
        <v>252</v>
      </c>
      <c r="C259" s="86" t="s">
        <v>642</v>
      </c>
      <c r="D259" s="85"/>
      <c r="E259" s="85"/>
      <c r="F259" s="101"/>
      <c r="G259" s="106"/>
      <c r="L259" s="45"/>
      <c r="M259" s="45"/>
      <c r="N259" s="45"/>
      <c r="O259" s="45"/>
      <c r="P259" s="45"/>
      <c r="Q259" s="45"/>
      <c r="R259" s="45"/>
      <c r="S259" s="45"/>
      <c r="T259" s="45"/>
      <c r="U259" s="45"/>
      <c r="V259" s="45"/>
      <c r="W259" s="45"/>
      <c r="X259" s="45"/>
      <c r="Y259" s="45"/>
      <c r="Z259" s="45"/>
      <c r="AA259" s="45"/>
      <c r="AB259" s="45"/>
      <c r="AC259" s="45"/>
    </row>
    <row r="260" spans="1:29" s="62" customFormat="1" ht="22.5" customHeight="1" x14ac:dyDescent="0.9">
      <c r="A260" s="45"/>
      <c r="B260" s="92">
        <v>253</v>
      </c>
      <c r="C260" s="86" t="s">
        <v>270</v>
      </c>
      <c r="D260" s="85"/>
      <c r="E260" s="85"/>
      <c r="F260" s="101"/>
      <c r="G260" s="106"/>
      <c r="L260" s="45"/>
      <c r="M260" s="45"/>
      <c r="N260" s="45"/>
      <c r="O260" s="45"/>
      <c r="P260" s="45"/>
      <c r="Q260" s="45"/>
      <c r="R260" s="45"/>
      <c r="S260" s="45"/>
      <c r="T260" s="45"/>
      <c r="U260" s="45"/>
      <c r="V260" s="45"/>
      <c r="W260" s="45"/>
      <c r="X260" s="45"/>
      <c r="Y260" s="45"/>
      <c r="Z260" s="45"/>
      <c r="AA260" s="45"/>
      <c r="AB260" s="45"/>
      <c r="AC260" s="45"/>
    </row>
    <row r="261" spans="1:29" s="62" customFormat="1" ht="22.5" customHeight="1" x14ac:dyDescent="0.9">
      <c r="A261" s="45"/>
      <c r="B261" s="90">
        <v>254</v>
      </c>
      <c r="C261" s="86" t="s">
        <v>643</v>
      </c>
      <c r="D261" s="85"/>
      <c r="E261" s="85"/>
      <c r="F261" s="101"/>
      <c r="G261" s="106"/>
      <c r="L261" s="45"/>
      <c r="M261" s="45"/>
      <c r="N261" s="45"/>
      <c r="O261" s="45"/>
      <c r="P261" s="45"/>
      <c r="Q261" s="45"/>
      <c r="R261" s="45"/>
      <c r="S261" s="45"/>
      <c r="T261" s="45"/>
      <c r="U261" s="45"/>
      <c r="V261" s="45"/>
      <c r="W261" s="45"/>
      <c r="X261" s="45"/>
      <c r="Y261" s="45"/>
      <c r="Z261" s="45"/>
      <c r="AA261" s="45"/>
      <c r="AB261" s="45"/>
      <c r="AC261" s="45"/>
    </row>
    <row r="262" spans="1:29" s="62" customFormat="1" ht="22.5" customHeight="1" x14ac:dyDescent="0.9">
      <c r="A262" s="45"/>
      <c r="B262" s="92">
        <v>255</v>
      </c>
      <c r="C262" s="86" t="s">
        <v>644</v>
      </c>
      <c r="D262" s="85"/>
      <c r="E262" s="85"/>
      <c r="F262" s="101"/>
      <c r="G262" s="106"/>
      <c r="L262" s="45"/>
      <c r="M262" s="45"/>
      <c r="N262" s="45"/>
      <c r="O262" s="45"/>
      <c r="P262" s="45"/>
      <c r="Q262" s="45"/>
      <c r="R262" s="45"/>
      <c r="S262" s="45"/>
      <c r="T262" s="45"/>
      <c r="U262" s="45"/>
      <c r="V262" s="45"/>
      <c r="W262" s="45"/>
      <c r="X262" s="45"/>
      <c r="Y262" s="45"/>
      <c r="Z262" s="45"/>
      <c r="AA262" s="45"/>
      <c r="AB262" s="45"/>
      <c r="AC262" s="45"/>
    </row>
    <row r="263" spans="1:29" s="62" customFormat="1" ht="24" customHeight="1" x14ac:dyDescent="0.9">
      <c r="A263" s="45"/>
      <c r="B263" s="90">
        <v>256</v>
      </c>
      <c r="C263" s="86" t="s">
        <v>645</v>
      </c>
      <c r="D263" s="85" t="s">
        <v>603</v>
      </c>
      <c r="E263" s="85"/>
      <c r="F263" s="101"/>
      <c r="G263" s="106"/>
      <c r="L263" s="45"/>
      <c r="M263" s="45"/>
      <c r="N263" s="45"/>
      <c r="O263" s="45"/>
      <c r="P263" s="45"/>
      <c r="Q263" s="45"/>
      <c r="R263" s="45"/>
      <c r="S263" s="45"/>
      <c r="T263" s="45"/>
      <c r="U263" s="45"/>
      <c r="V263" s="45"/>
      <c r="W263" s="45"/>
      <c r="X263" s="45"/>
      <c r="Y263" s="45"/>
      <c r="Z263" s="45"/>
      <c r="AA263" s="45"/>
      <c r="AB263" s="45"/>
      <c r="AC263" s="45"/>
    </row>
    <row r="264" spans="1:29" s="62" customFormat="1" ht="28.5" customHeight="1" x14ac:dyDescent="0.9">
      <c r="A264" s="45"/>
      <c r="B264" s="92">
        <v>257</v>
      </c>
      <c r="C264" s="86" t="s">
        <v>646</v>
      </c>
      <c r="D264" s="85"/>
      <c r="E264" s="85"/>
      <c r="F264" s="101"/>
      <c r="G264" s="106"/>
      <c r="L264" s="45"/>
      <c r="M264" s="45"/>
      <c r="N264" s="45"/>
      <c r="O264" s="45"/>
      <c r="P264" s="45"/>
      <c r="Q264" s="45"/>
      <c r="R264" s="45"/>
      <c r="S264" s="45"/>
      <c r="T264" s="45"/>
      <c r="U264" s="45"/>
      <c r="V264" s="45"/>
      <c r="W264" s="45"/>
      <c r="X264" s="45"/>
      <c r="Y264" s="45"/>
      <c r="Z264" s="45"/>
      <c r="AA264" s="45"/>
      <c r="AB264" s="45"/>
      <c r="AC264" s="45"/>
    </row>
    <row r="265" spans="1:29" s="62" customFormat="1" ht="28.5" customHeight="1" x14ac:dyDescent="0.9">
      <c r="A265" s="45"/>
      <c r="B265" s="90">
        <v>258</v>
      </c>
      <c r="C265" s="86" t="s">
        <v>647</v>
      </c>
      <c r="D265" s="85"/>
      <c r="E265" s="85"/>
      <c r="F265" s="101"/>
      <c r="G265" s="106"/>
      <c r="L265" s="45"/>
      <c r="M265" s="45"/>
      <c r="N265" s="45"/>
      <c r="O265" s="45"/>
      <c r="P265" s="45"/>
      <c r="Q265" s="45"/>
      <c r="R265" s="45"/>
      <c r="S265" s="45"/>
      <c r="T265" s="45"/>
      <c r="U265" s="45"/>
      <c r="V265" s="45"/>
      <c r="W265" s="45"/>
      <c r="X265" s="45"/>
      <c r="Y265" s="45"/>
      <c r="Z265" s="45"/>
      <c r="AA265" s="45"/>
      <c r="AB265" s="45"/>
      <c r="AC265" s="45"/>
    </row>
    <row r="266" spans="1:29" s="62" customFormat="1" ht="28.5" customHeight="1" x14ac:dyDescent="0.9">
      <c r="A266" s="45"/>
      <c r="B266" s="92">
        <v>259</v>
      </c>
      <c r="C266" s="86" t="s">
        <v>648</v>
      </c>
      <c r="D266" s="85"/>
      <c r="E266" s="85"/>
      <c r="F266" s="101"/>
      <c r="G266" s="106"/>
      <c r="L266" s="45"/>
      <c r="M266" s="45"/>
      <c r="N266" s="45"/>
      <c r="O266" s="45"/>
      <c r="P266" s="45"/>
      <c r="Q266" s="45"/>
      <c r="R266" s="45"/>
      <c r="S266" s="45"/>
      <c r="T266" s="45"/>
      <c r="U266" s="45"/>
      <c r="V266" s="45"/>
      <c r="W266" s="45"/>
      <c r="X266" s="45"/>
      <c r="Y266" s="45"/>
      <c r="Z266" s="45"/>
      <c r="AA266" s="45"/>
      <c r="AB266" s="45"/>
      <c r="AC266" s="45"/>
    </row>
    <row r="267" spans="1:29" s="62" customFormat="1" ht="24.75" customHeight="1" x14ac:dyDescent="0.9">
      <c r="A267" s="45"/>
      <c r="B267" s="90">
        <v>260</v>
      </c>
      <c r="C267" s="86" t="s">
        <v>649</v>
      </c>
      <c r="D267" s="85"/>
      <c r="E267" s="85"/>
      <c r="F267" s="101"/>
      <c r="G267" s="106"/>
      <c r="L267" s="45"/>
      <c r="M267" s="45"/>
      <c r="N267" s="45"/>
      <c r="O267" s="45"/>
      <c r="P267" s="45"/>
      <c r="Q267" s="45"/>
      <c r="R267" s="45"/>
      <c r="S267" s="45"/>
      <c r="T267" s="45"/>
      <c r="U267" s="45"/>
      <c r="V267" s="45"/>
      <c r="W267" s="45"/>
      <c r="X267" s="45"/>
      <c r="Y267" s="45"/>
      <c r="Z267" s="45"/>
      <c r="AA267" s="45"/>
      <c r="AB267" s="45"/>
      <c r="AC267" s="45"/>
    </row>
    <row r="268" spans="1:29" s="62" customFormat="1" ht="46.5" customHeight="1" x14ac:dyDescent="0.9">
      <c r="A268" s="45"/>
      <c r="B268" s="92">
        <v>261</v>
      </c>
      <c r="C268" s="86" t="s">
        <v>650</v>
      </c>
      <c r="D268" s="85"/>
      <c r="E268" s="85"/>
      <c r="F268" s="101"/>
      <c r="G268" s="106"/>
      <c r="L268" s="45"/>
      <c r="M268" s="45"/>
      <c r="N268" s="45"/>
      <c r="O268" s="45"/>
      <c r="P268" s="45"/>
      <c r="Q268" s="45"/>
      <c r="R268" s="45"/>
      <c r="S268" s="45"/>
      <c r="T268" s="45"/>
      <c r="U268" s="45"/>
      <c r="V268" s="45"/>
      <c r="W268" s="45"/>
      <c r="X268" s="45"/>
      <c r="Y268" s="45"/>
      <c r="Z268" s="45"/>
      <c r="AA268" s="45"/>
      <c r="AB268" s="45"/>
      <c r="AC268" s="45"/>
    </row>
    <row r="269" spans="1:29" s="62" customFormat="1" ht="46.5" customHeight="1" x14ac:dyDescent="0.9">
      <c r="A269" s="45"/>
      <c r="B269" s="90">
        <v>262</v>
      </c>
      <c r="C269" s="86" t="s">
        <v>651</v>
      </c>
      <c r="D269" s="85"/>
      <c r="E269" s="85"/>
      <c r="F269" s="101"/>
      <c r="G269" s="106"/>
      <c r="L269" s="45"/>
      <c r="M269" s="45"/>
      <c r="N269" s="45"/>
      <c r="O269" s="45"/>
      <c r="P269" s="45"/>
      <c r="Q269" s="45"/>
      <c r="R269" s="45"/>
      <c r="S269" s="45"/>
      <c r="T269" s="45"/>
      <c r="U269" s="45"/>
      <c r="V269" s="45"/>
      <c r="W269" s="45"/>
      <c r="X269" s="45"/>
      <c r="Y269" s="45"/>
      <c r="Z269" s="45"/>
      <c r="AA269" s="45"/>
      <c r="AB269" s="45"/>
      <c r="AC269" s="45"/>
    </row>
    <row r="270" spans="1:29" s="62" customFormat="1" ht="46.5" customHeight="1" x14ac:dyDescent="0.9">
      <c r="A270" s="45"/>
      <c r="B270" s="92">
        <v>263</v>
      </c>
      <c r="C270" s="86" t="s">
        <v>652</v>
      </c>
      <c r="D270" s="85" t="s">
        <v>653</v>
      </c>
      <c r="E270" s="85"/>
      <c r="F270" s="101"/>
      <c r="G270" s="106"/>
      <c r="L270" s="45"/>
      <c r="M270" s="45"/>
      <c r="N270" s="45"/>
      <c r="O270" s="45"/>
      <c r="P270" s="45"/>
      <c r="Q270" s="45"/>
      <c r="R270" s="45"/>
      <c r="S270" s="45"/>
      <c r="T270" s="45"/>
      <c r="U270" s="45"/>
      <c r="V270" s="45"/>
      <c r="W270" s="45"/>
      <c r="X270" s="45"/>
      <c r="Y270" s="45"/>
      <c r="Z270" s="45"/>
      <c r="AA270" s="45"/>
      <c r="AB270" s="45"/>
      <c r="AC270" s="45"/>
    </row>
    <row r="271" spans="1:29" s="62" customFormat="1" ht="46.5" customHeight="1" x14ac:dyDescent="0.9">
      <c r="A271" s="45"/>
      <c r="B271" s="90">
        <v>264</v>
      </c>
      <c r="C271" s="86" t="s">
        <v>654</v>
      </c>
      <c r="D271" s="85" t="s">
        <v>184</v>
      </c>
      <c r="E271" s="85"/>
      <c r="F271" s="101"/>
      <c r="G271" s="106"/>
      <c r="L271" s="45"/>
      <c r="M271" s="45"/>
      <c r="N271" s="45"/>
      <c r="O271" s="45"/>
      <c r="P271" s="45"/>
      <c r="Q271" s="45"/>
      <c r="R271" s="45"/>
      <c r="S271" s="45"/>
      <c r="T271" s="45"/>
      <c r="U271" s="45"/>
      <c r="V271" s="45"/>
      <c r="W271" s="45"/>
      <c r="X271" s="45"/>
      <c r="Y271" s="45"/>
      <c r="Z271" s="45"/>
      <c r="AA271" s="45"/>
      <c r="AB271" s="45"/>
      <c r="AC271" s="45"/>
    </row>
    <row r="272" spans="1:29" s="62" customFormat="1" ht="46.5" customHeight="1" x14ac:dyDescent="0.9">
      <c r="A272" s="45"/>
      <c r="B272" s="92">
        <v>265</v>
      </c>
      <c r="C272" s="86" t="s">
        <v>655</v>
      </c>
      <c r="D272" s="85" t="s">
        <v>184</v>
      </c>
      <c r="E272" s="85"/>
      <c r="F272" s="101"/>
      <c r="G272" s="106"/>
      <c r="L272" s="45"/>
      <c r="M272" s="45"/>
      <c r="N272" s="45"/>
      <c r="O272" s="45"/>
      <c r="P272" s="45"/>
      <c r="Q272" s="45"/>
      <c r="R272" s="45"/>
      <c r="S272" s="45"/>
      <c r="T272" s="45"/>
      <c r="U272" s="45"/>
      <c r="V272" s="45"/>
      <c r="W272" s="45"/>
      <c r="X272" s="45"/>
      <c r="Y272" s="45"/>
      <c r="Z272" s="45"/>
      <c r="AA272" s="45"/>
      <c r="AB272" s="45"/>
      <c r="AC272" s="45"/>
    </row>
    <row r="273" spans="1:29" s="62" customFormat="1" ht="46.5" customHeight="1" x14ac:dyDescent="0.9">
      <c r="A273" s="45"/>
      <c r="B273" s="90">
        <v>266</v>
      </c>
      <c r="C273" s="86" t="s">
        <v>656</v>
      </c>
      <c r="D273" s="85" t="s">
        <v>184</v>
      </c>
      <c r="E273" s="85"/>
      <c r="F273" s="101"/>
      <c r="G273" s="106"/>
      <c r="L273" s="45"/>
      <c r="M273" s="45"/>
      <c r="N273" s="45"/>
      <c r="O273" s="45"/>
      <c r="P273" s="45"/>
      <c r="Q273" s="45"/>
      <c r="R273" s="45"/>
      <c r="S273" s="45"/>
      <c r="T273" s="45"/>
      <c r="U273" s="45"/>
      <c r="V273" s="45"/>
      <c r="W273" s="45"/>
      <c r="X273" s="45"/>
      <c r="Y273" s="45"/>
      <c r="Z273" s="45"/>
      <c r="AA273" s="45"/>
      <c r="AB273" s="45"/>
      <c r="AC273" s="45"/>
    </row>
    <row r="274" spans="1:29" s="62" customFormat="1" ht="46.5" customHeight="1" x14ac:dyDescent="0.9">
      <c r="A274" s="45"/>
      <c r="B274" s="92">
        <v>267</v>
      </c>
      <c r="C274" s="86" t="s">
        <v>657</v>
      </c>
      <c r="D274" s="85" t="s">
        <v>184</v>
      </c>
      <c r="E274" s="85"/>
      <c r="F274" s="101"/>
      <c r="G274" s="106"/>
      <c r="L274" s="45"/>
      <c r="M274" s="45"/>
      <c r="N274" s="45"/>
      <c r="O274" s="45"/>
      <c r="P274" s="45"/>
      <c r="Q274" s="45"/>
      <c r="R274" s="45"/>
      <c r="S274" s="45"/>
      <c r="T274" s="45"/>
      <c r="U274" s="45"/>
      <c r="V274" s="45"/>
      <c r="W274" s="45"/>
      <c r="X274" s="45"/>
      <c r="Y274" s="45"/>
      <c r="Z274" s="45"/>
      <c r="AA274" s="45"/>
      <c r="AB274" s="45"/>
      <c r="AC274" s="45"/>
    </row>
    <row r="275" spans="1:29" s="62" customFormat="1" ht="46.5" customHeight="1" x14ac:dyDescent="0.9">
      <c r="A275" s="45"/>
      <c r="B275" s="90">
        <v>268</v>
      </c>
      <c r="C275" s="86" t="s">
        <v>658</v>
      </c>
      <c r="D275" s="94"/>
      <c r="E275" s="94"/>
      <c r="F275" s="101"/>
      <c r="G275" s="106"/>
      <c r="L275" s="45"/>
      <c r="M275" s="45"/>
      <c r="N275" s="45"/>
      <c r="O275" s="45"/>
      <c r="P275" s="45"/>
      <c r="Q275" s="45"/>
      <c r="R275" s="45"/>
      <c r="S275" s="45"/>
      <c r="T275" s="45"/>
      <c r="U275" s="45"/>
      <c r="V275" s="45"/>
      <c r="W275" s="45"/>
      <c r="X275" s="45"/>
      <c r="Y275" s="45"/>
      <c r="Z275" s="45"/>
      <c r="AA275" s="45"/>
      <c r="AB275" s="45"/>
      <c r="AC275" s="45"/>
    </row>
    <row r="276" spans="1:29" s="62" customFormat="1" ht="46.5" customHeight="1" x14ac:dyDescent="0.9">
      <c r="A276" s="45"/>
      <c r="B276" s="92">
        <v>269</v>
      </c>
      <c r="C276" s="86" t="s">
        <v>659</v>
      </c>
      <c r="D276" s="94"/>
      <c r="E276" s="94"/>
      <c r="F276" s="101"/>
      <c r="G276" s="106"/>
      <c r="L276" s="45"/>
      <c r="M276" s="45"/>
      <c r="N276" s="45"/>
      <c r="O276" s="45"/>
      <c r="P276" s="45"/>
      <c r="Q276" s="45"/>
      <c r="R276" s="45"/>
      <c r="S276" s="45"/>
      <c r="T276" s="45"/>
      <c r="U276" s="45"/>
      <c r="V276" s="45"/>
      <c r="W276" s="45"/>
      <c r="X276" s="45"/>
      <c r="Y276" s="45"/>
      <c r="Z276" s="45"/>
      <c r="AA276" s="45"/>
      <c r="AB276" s="45"/>
      <c r="AC276" s="45"/>
    </row>
    <row r="277" spans="1:29" s="62" customFormat="1" ht="46.5" customHeight="1" x14ac:dyDescent="0.9">
      <c r="A277" s="45"/>
      <c r="B277" s="90">
        <v>270</v>
      </c>
      <c r="C277" s="86" t="s">
        <v>660</v>
      </c>
      <c r="D277" s="94"/>
      <c r="E277" s="94"/>
      <c r="F277" s="101"/>
      <c r="G277" s="106"/>
      <c r="L277" s="45"/>
      <c r="M277" s="45"/>
      <c r="N277" s="45"/>
      <c r="O277" s="45"/>
      <c r="P277" s="45"/>
      <c r="Q277" s="45"/>
      <c r="R277" s="45"/>
      <c r="S277" s="45"/>
      <c r="T277" s="45"/>
      <c r="U277" s="45"/>
      <c r="V277" s="45"/>
      <c r="W277" s="45"/>
      <c r="X277" s="45"/>
      <c r="Y277" s="45"/>
      <c r="Z277" s="45"/>
      <c r="AA277" s="45"/>
      <c r="AB277" s="45"/>
      <c r="AC277" s="45"/>
    </row>
    <row r="278" spans="1:29" s="62" customFormat="1" ht="46.5" customHeight="1" x14ac:dyDescent="0.9">
      <c r="A278" s="45"/>
      <c r="B278" s="92">
        <v>271</v>
      </c>
      <c r="C278" s="86" t="s">
        <v>661</v>
      </c>
      <c r="D278" s="94" t="s">
        <v>300</v>
      </c>
      <c r="E278" s="94" t="s">
        <v>662</v>
      </c>
      <c r="F278" s="101"/>
      <c r="G278" s="106"/>
      <c r="L278" s="45"/>
      <c r="M278" s="45"/>
      <c r="N278" s="45"/>
      <c r="O278" s="45"/>
      <c r="P278" s="45"/>
      <c r="Q278" s="45"/>
      <c r="R278" s="45"/>
      <c r="S278" s="45"/>
      <c r="T278" s="45"/>
      <c r="U278" s="45"/>
      <c r="V278" s="45"/>
      <c r="W278" s="45"/>
      <c r="X278" s="45"/>
      <c r="Y278" s="45"/>
      <c r="Z278" s="45"/>
      <c r="AA278" s="45"/>
      <c r="AB278" s="45"/>
      <c r="AC278" s="45"/>
    </row>
    <row r="279" spans="1:29" s="62" customFormat="1" ht="46.5" customHeight="1" x14ac:dyDescent="0.9">
      <c r="A279" s="45"/>
      <c r="B279" s="90">
        <v>272</v>
      </c>
      <c r="C279" s="86" t="s">
        <v>663</v>
      </c>
      <c r="D279" s="94" t="s">
        <v>300</v>
      </c>
      <c r="E279" s="94" t="s">
        <v>664</v>
      </c>
      <c r="F279" s="101"/>
      <c r="G279" s="106"/>
      <c r="L279" s="45"/>
      <c r="M279" s="45"/>
      <c r="N279" s="45"/>
      <c r="O279" s="45"/>
      <c r="P279" s="45"/>
      <c r="Q279" s="45"/>
      <c r="R279" s="45"/>
      <c r="S279" s="45"/>
      <c r="T279" s="45"/>
      <c r="U279" s="45"/>
      <c r="V279" s="45"/>
      <c r="W279" s="45"/>
      <c r="X279" s="45"/>
      <c r="Y279" s="45"/>
      <c r="Z279" s="45"/>
      <c r="AA279" s="45"/>
      <c r="AB279" s="45"/>
      <c r="AC279" s="45"/>
    </row>
    <row r="280" spans="1:29" s="62" customFormat="1" ht="46.5" customHeight="1" x14ac:dyDescent="0.9">
      <c r="A280" s="45"/>
      <c r="B280" s="92">
        <v>273</v>
      </c>
      <c r="C280" s="86" t="s">
        <v>665</v>
      </c>
      <c r="D280" s="94"/>
      <c r="E280" s="94" t="s">
        <v>515</v>
      </c>
      <c r="F280" s="101"/>
      <c r="G280" s="106"/>
      <c r="L280" s="45"/>
      <c r="M280" s="45"/>
      <c r="N280" s="45"/>
      <c r="O280" s="45"/>
      <c r="P280" s="45"/>
      <c r="Q280" s="45"/>
      <c r="R280" s="45"/>
      <c r="S280" s="45"/>
      <c r="T280" s="45"/>
      <c r="U280" s="45"/>
      <c r="V280" s="45"/>
      <c r="W280" s="45"/>
      <c r="X280" s="45"/>
      <c r="Y280" s="45"/>
      <c r="Z280" s="45"/>
      <c r="AA280" s="45"/>
      <c r="AB280" s="45"/>
      <c r="AC280" s="45"/>
    </row>
    <row r="281" spans="1:29" s="62" customFormat="1" ht="46.5" customHeight="1" x14ac:dyDescent="0.9">
      <c r="A281" s="45"/>
      <c r="B281" s="90">
        <v>274</v>
      </c>
      <c r="C281" s="86" t="s">
        <v>666</v>
      </c>
      <c r="D281" s="94"/>
      <c r="E281" s="94" t="s">
        <v>667</v>
      </c>
      <c r="F281" s="101"/>
      <c r="G281" s="106"/>
      <c r="L281" s="45"/>
      <c r="M281" s="45"/>
      <c r="N281" s="45"/>
      <c r="O281" s="45"/>
      <c r="P281" s="45"/>
      <c r="Q281" s="45"/>
      <c r="R281" s="45"/>
      <c r="S281" s="45"/>
      <c r="T281" s="45"/>
      <c r="U281" s="45"/>
      <c r="V281" s="45"/>
      <c r="W281" s="45"/>
      <c r="X281" s="45"/>
      <c r="Y281" s="45"/>
      <c r="Z281" s="45"/>
      <c r="AA281" s="45"/>
      <c r="AB281" s="45"/>
      <c r="AC281" s="45"/>
    </row>
    <row r="282" spans="1:29" s="62" customFormat="1" ht="46.5" customHeight="1" x14ac:dyDescent="0.9">
      <c r="A282" s="45"/>
      <c r="B282" s="92">
        <v>275</v>
      </c>
      <c r="C282" s="86" t="s">
        <v>668</v>
      </c>
      <c r="D282" s="94"/>
      <c r="E282" s="94" t="s">
        <v>669</v>
      </c>
      <c r="F282" s="101"/>
      <c r="G282" s="106"/>
      <c r="L282" s="45"/>
      <c r="M282" s="45"/>
      <c r="N282" s="45"/>
      <c r="O282" s="45"/>
      <c r="P282" s="45"/>
      <c r="Q282" s="45"/>
      <c r="R282" s="45"/>
      <c r="S282" s="45"/>
      <c r="T282" s="45"/>
      <c r="U282" s="45"/>
      <c r="V282" s="45"/>
      <c r="W282" s="45"/>
      <c r="X282" s="45"/>
      <c r="Y282" s="45"/>
      <c r="Z282" s="45"/>
      <c r="AA282" s="45"/>
      <c r="AB282" s="45"/>
      <c r="AC282" s="45"/>
    </row>
    <row r="283" spans="1:29" s="62" customFormat="1" ht="46.5" customHeight="1" x14ac:dyDescent="0.9">
      <c r="A283" s="45"/>
      <c r="B283" s="90">
        <v>276</v>
      </c>
      <c r="C283" s="86" t="s">
        <v>670</v>
      </c>
      <c r="D283" s="94"/>
      <c r="E283" s="94" t="s">
        <v>671</v>
      </c>
      <c r="F283" s="101"/>
      <c r="G283" s="106"/>
      <c r="L283" s="45"/>
      <c r="M283" s="45"/>
      <c r="N283" s="45"/>
      <c r="O283" s="45"/>
      <c r="P283" s="45"/>
      <c r="Q283" s="45"/>
      <c r="R283" s="45"/>
      <c r="S283" s="45"/>
      <c r="T283" s="45"/>
      <c r="U283" s="45"/>
      <c r="V283" s="45"/>
      <c r="W283" s="45"/>
      <c r="X283" s="45"/>
      <c r="Y283" s="45"/>
      <c r="Z283" s="45"/>
      <c r="AA283" s="45"/>
      <c r="AB283" s="45"/>
      <c r="AC283" s="45"/>
    </row>
    <row r="284" spans="1:29" s="62" customFormat="1" ht="46.5" customHeight="1" x14ac:dyDescent="0.9">
      <c r="A284" s="45"/>
      <c r="B284" s="92">
        <v>277</v>
      </c>
      <c r="C284" s="86" t="s">
        <v>672</v>
      </c>
      <c r="D284" s="94"/>
      <c r="E284" s="94" t="s">
        <v>673</v>
      </c>
      <c r="F284" s="101"/>
      <c r="G284" s="106"/>
      <c r="L284" s="45"/>
      <c r="M284" s="45"/>
      <c r="N284" s="45"/>
      <c r="O284" s="45"/>
      <c r="P284" s="45"/>
      <c r="Q284" s="45"/>
      <c r="R284" s="45"/>
      <c r="S284" s="45"/>
      <c r="T284" s="45"/>
      <c r="U284" s="45"/>
      <c r="V284" s="45"/>
      <c r="W284" s="45"/>
      <c r="X284" s="45"/>
      <c r="Y284" s="45"/>
      <c r="Z284" s="45"/>
      <c r="AA284" s="45"/>
      <c r="AB284" s="45"/>
      <c r="AC284" s="45"/>
    </row>
    <row r="285" spans="1:29" s="62" customFormat="1" ht="46.5" customHeight="1" x14ac:dyDescent="0.9">
      <c r="A285" s="45"/>
      <c r="B285" s="90">
        <v>278</v>
      </c>
      <c r="C285" s="86" t="s">
        <v>674</v>
      </c>
      <c r="D285" s="94"/>
      <c r="E285" s="94" t="s">
        <v>581</v>
      </c>
      <c r="F285" s="101"/>
      <c r="G285" s="106"/>
      <c r="L285" s="45"/>
      <c r="M285" s="45"/>
      <c r="N285" s="45"/>
      <c r="O285" s="45"/>
      <c r="P285" s="45"/>
      <c r="Q285" s="45"/>
      <c r="R285" s="45"/>
      <c r="S285" s="45"/>
      <c r="T285" s="45"/>
      <c r="U285" s="45"/>
      <c r="V285" s="45"/>
      <c r="W285" s="45"/>
      <c r="X285" s="45"/>
      <c r="Y285" s="45"/>
      <c r="Z285" s="45"/>
      <c r="AA285" s="45"/>
      <c r="AB285" s="45"/>
      <c r="AC285" s="45"/>
    </row>
    <row r="286" spans="1:29" s="62" customFormat="1" ht="46.5" customHeight="1" x14ac:dyDescent="0.9">
      <c r="A286" s="45"/>
      <c r="B286" s="92">
        <v>279</v>
      </c>
      <c r="C286" s="86" t="s">
        <v>675</v>
      </c>
      <c r="D286" s="94"/>
      <c r="E286" s="94" t="s">
        <v>676</v>
      </c>
      <c r="F286" s="101"/>
      <c r="G286" s="106"/>
      <c r="L286" s="45"/>
      <c r="M286" s="45"/>
      <c r="N286" s="45"/>
      <c r="O286" s="45"/>
      <c r="P286" s="45"/>
      <c r="Q286" s="45"/>
      <c r="R286" s="45"/>
      <c r="S286" s="45"/>
      <c r="T286" s="45"/>
      <c r="U286" s="45"/>
      <c r="V286" s="45"/>
      <c r="W286" s="45"/>
      <c r="X286" s="45"/>
      <c r="Y286" s="45"/>
      <c r="Z286" s="45"/>
      <c r="AA286" s="45"/>
      <c r="AB286" s="45"/>
      <c r="AC286" s="45"/>
    </row>
    <row r="287" spans="1:29" s="62" customFormat="1" ht="46.5" customHeight="1" x14ac:dyDescent="0.9">
      <c r="A287" s="45"/>
      <c r="B287" s="90">
        <v>280</v>
      </c>
      <c r="C287" s="86" t="s">
        <v>677</v>
      </c>
      <c r="D287" s="94"/>
      <c r="E287" s="94" t="s">
        <v>678</v>
      </c>
      <c r="F287" s="101"/>
      <c r="G287" s="106"/>
      <c r="L287" s="45"/>
      <c r="M287" s="45"/>
      <c r="N287" s="45"/>
      <c r="O287" s="45"/>
      <c r="P287" s="45"/>
      <c r="Q287" s="45"/>
      <c r="R287" s="45"/>
      <c r="S287" s="45"/>
      <c r="T287" s="45"/>
      <c r="U287" s="45"/>
      <c r="V287" s="45"/>
      <c r="W287" s="45"/>
      <c r="X287" s="45"/>
      <c r="Y287" s="45"/>
      <c r="Z287" s="45"/>
      <c r="AA287" s="45"/>
      <c r="AB287" s="45"/>
      <c r="AC287" s="45"/>
    </row>
    <row r="288" spans="1:29" s="62" customFormat="1" ht="46.5" customHeight="1" x14ac:dyDescent="0.9">
      <c r="A288" s="45"/>
      <c r="B288" s="92">
        <v>281</v>
      </c>
      <c r="C288" s="86" t="s">
        <v>679</v>
      </c>
      <c r="D288" s="94"/>
      <c r="E288" s="94" t="s">
        <v>680</v>
      </c>
      <c r="F288" s="101"/>
      <c r="G288" s="106"/>
      <c r="L288" s="45"/>
      <c r="M288" s="45"/>
      <c r="N288" s="45"/>
      <c r="O288" s="45"/>
      <c r="P288" s="45"/>
      <c r="Q288" s="45"/>
      <c r="R288" s="45"/>
      <c r="S288" s="45"/>
      <c r="T288" s="45"/>
      <c r="U288" s="45"/>
      <c r="V288" s="45"/>
      <c r="W288" s="45"/>
      <c r="X288" s="45"/>
      <c r="Y288" s="45"/>
      <c r="Z288" s="45"/>
      <c r="AA288" s="45"/>
      <c r="AB288" s="45"/>
      <c r="AC288" s="45"/>
    </row>
    <row r="289" spans="1:29" s="62" customFormat="1" ht="46.5" customHeight="1" x14ac:dyDescent="0.9">
      <c r="A289" s="45"/>
      <c r="B289" s="90">
        <v>282</v>
      </c>
      <c r="C289" s="86" t="s">
        <v>681</v>
      </c>
      <c r="D289" s="94"/>
      <c r="E289" s="94" t="s">
        <v>682</v>
      </c>
      <c r="F289" s="101"/>
      <c r="G289" s="106"/>
      <c r="L289" s="45"/>
      <c r="M289" s="45"/>
      <c r="N289" s="45"/>
      <c r="O289" s="45"/>
      <c r="P289" s="45"/>
      <c r="Q289" s="45"/>
      <c r="R289" s="45"/>
      <c r="S289" s="45"/>
      <c r="T289" s="45"/>
      <c r="U289" s="45"/>
      <c r="V289" s="45"/>
      <c r="W289" s="45"/>
      <c r="X289" s="45"/>
      <c r="Y289" s="45"/>
      <c r="Z289" s="45"/>
      <c r="AA289" s="45"/>
      <c r="AB289" s="45"/>
      <c r="AC289" s="45"/>
    </row>
    <row r="290" spans="1:29" s="62" customFormat="1" ht="46.5" customHeight="1" x14ac:dyDescent="0.9">
      <c r="A290" s="45"/>
      <c r="B290" s="92">
        <v>283</v>
      </c>
      <c r="C290" s="86" t="s">
        <v>683</v>
      </c>
      <c r="D290" s="94"/>
      <c r="E290" s="94" t="s">
        <v>684</v>
      </c>
      <c r="F290" s="101"/>
      <c r="G290" s="106"/>
      <c r="L290" s="45"/>
      <c r="M290" s="45"/>
      <c r="N290" s="45"/>
      <c r="O290" s="45"/>
      <c r="P290" s="45"/>
      <c r="Q290" s="45"/>
      <c r="R290" s="45"/>
      <c r="S290" s="45"/>
      <c r="T290" s="45"/>
      <c r="U290" s="45"/>
      <c r="V290" s="45"/>
      <c r="W290" s="45"/>
      <c r="X290" s="45"/>
      <c r="Y290" s="45"/>
      <c r="Z290" s="45"/>
      <c r="AA290" s="45"/>
      <c r="AB290" s="45"/>
      <c r="AC290" s="45"/>
    </row>
    <row r="291" spans="1:29" s="62" customFormat="1" ht="46.5" customHeight="1" x14ac:dyDescent="0.9">
      <c r="B291" s="45"/>
      <c r="C291" s="45"/>
      <c r="D291" s="96"/>
      <c r="E291" s="96"/>
      <c r="F291" s="45"/>
      <c r="G291" s="45"/>
      <c r="L291" s="45"/>
      <c r="M291" s="45"/>
      <c r="N291" s="45"/>
      <c r="O291" s="45"/>
      <c r="P291" s="45"/>
      <c r="Q291" s="45"/>
      <c r="R291" s="45"/>
      <c r="S291" s="45"/>
      <c r="T291" s="45"/>
      <c r="U291" s="45"/>
      <c r="V291" s="45"/>
      <c r="W291" s="45"/>
      <c r="X291" s="45"/>
      <c r="Y291" s="45"/>
      <c r="Z291" s="45"/>
      <c r="AA291" s="45"/>
      <c r="AB291" s="45"/>
      <c r="AC291" s="45"/>
    </row>
    <row r="292" spans="1:29" s="62" customFormat="1" ht="46.5" customHeight="1" x14ac:dyDescent="0.9">
      <c r="B292" s="45"/>
      <c r="C292" s="45"/>
      <c r="D292" s="96"/>
      <c r="E292" s="96"/>
      <c r="F292" s="45"/>
      <c r="G292" s="45"/>
      <c r="L292" s="45"/>
      <c r="M292" s="45"/>
      <c r="N292" s="45"/>
      <c r="O292" s="45"/>
      <c r="P292" s="45"/>
      <c r="Q292" s="45"/>
      <c r="R292" s="45"/>
      <c r="S292" s="45"/>
      <c r="T292" s="45"/>
      <c r="U292" s="45"/>
      <c r="V292" s="45"/>
      <c r="W292" s="45"/>
      <c r="X292" s="45"/>
      <c r="Y292" s="45"/>
      <c r="Z292" s="45"/>
      <c r="AA292" s="45"/>
      <c r="AB292" s="45"/>
      <c r="AC292" s="45"/>
    </row>
    <row r="293" spans="1:29" ht="46.5" hidden="1" customHeight="1" x14ac:dyDescent="0.9"/>
  </sheetData>
  <autoFilter ref="B7:G230" xr:uid="{00000000-0001-0000-0000-00000000000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7BB68-2696-49A7-B956-7B7169A975F4}">
  <dimension ref="A1:U80"/>
  <sheetViews>
    <sheetView workbookViewId="0">
      <selection activeCell="E19" sqref="E19"/>
    </sheetView>
  </sheetViews>
  <sheetFormatPr defaultColWidth="0" defaultRowHeight="21.5" zeroHeight="1" x14ac:dyDescent="0.9"/>
  <cols>
    <col min="1" max="1" width="8" style="62" customWidth="1"/>
    <col min="2" max="4" width="20.453125" style="68" customWidth="1"/>
    <col min="5" max="6" width="20.453125" style="61" customWidth="1"/>
    <col min="7" max="8" width="8.7265625" style="62" customWidth="1"/>
    <col min="9" max="16" width="0" style="62" hidden="1" customWidth="1"/>
    <col min="17" max="21" width="0" style="45" hidden="1" customWidth="1"/>
    <col min="22" max="16384" width="8.7265625" style="45" hidden="1"/>
  </cols>
  <sheetData>
    <row r="1" spans="2:21" x14ac:dyDescent="0.9"/>
    <row r="2" spans="2:21" s="62" customFormat="1" ht="27.5" x14ac:dyDescent="1.1499999999999999">
      <c r="B2" s="60" t="s">
        <v>285</v>
      </c>
      <c r="C2" s="68"/>
      <c r="D2" s="68"/>
      <c r="E2" s="61"/>
      <c r="F2" s="61"/>
      <c r="Q2" s="45"/>
      <c r="R2" s="45"/>
      <c r="S2" s="45"/>
      <c r="T2" s="45"/>
      <c r="U2" s="45"/>
    </row>
    <row r="3" spans="2:21" s="62" customFormat="1" ht="23" x14ac:dyDescent="0.95">
      <c r="B3" s="63" t="s">
        <v>685</v>
      </c>
      <c r="C3" s="68"/>
      <c r="D3" s="68"/>
      <c r="E3" s="61"/>
      <c r="F3" s="61"/>
      <c r="Q3" s="45"/>
      <c r="R3" s="45"/>
      <c r="S3" s="45"/>
      <c r="T3" s="45"/>
      <c r="U3" s="45"/>
    </row>
    <row r="4" spans="2:21" s="62" customFormat="1" x14ac:dyDescent="0.9">
      <c r="B4" s="75" t="s">
        <v>291</v>
      </c>
      <c r="C4" s="69"/>
      <c r="D4" s="69"/>
      <c r="E4" s="61"/>
      <c r="F4" s="61"/>
      <c r="Q4" s="45"/>
      <c r="R4" s="45"/>
      <c r="S4" s="45"/>
      <c r="T4" s="45"/>
      <c r="U4" s="45"/>
    </row>
    <row r="5" spans="2:21" s="62" customFormat="1" x14ac:dyDescent="0.9">
      <c r="B5" s="75" t="s">
        <v>290</v>
      </c>
      <c r="C5" s="69"/>
      <c r="D5" s="69"/>
      <c r="E5" s="61"/>
      <c r="F5" s="61"/>
      <c r="Q5" s="45"/>
      <c r="R5" s="45"/>
      <c r="S5" s="45"/>
      <c r="T5" s="45"/>
      <c r="U5" s="45"/>
    </row>
    <row r="6" spans="2:21" s="62" customFormat="1" x14ac:dyDescent="0.9">
      <c r="B6" s="69"/>
      <c r="C6" s="69"/>
      <c r="D6" s="69"/>
      <c r="E6" s="61"/>
      <c r="F6" s="61"/>
      <c r="Q6" s="45"/>
      <c r="R6" s="45"/>
      <c r="S6" s="45"/>
      <c r="T6" s="45"/>
      <c r="U6" s="45"/>
    </row>
    <row r="7" spans="2:21" s="62" customFormat="1" ht="40.5" customHeight="1" x14ac:dyDescent="0.9">
      <c r="B7" s="76" t="s">
        <v>134</v>
      </c>
      <c r="C7" s="76" t="s">
        <v>135</v>
      </c>
      <c r="D7" s="76" t="s">
        <v>136</v>
      </c>
      <c r="E7" s="76" t="s">
        <v>292</v>
      </c>
      <c r="F7" s="77" t="s">
        <v>289</v>
      </c>
      <c r="Q7" s="45"/>
      <c r="R7" s="45"/>
      <c r="S7" s="45"/>
      <c r="T7" s="45"/>
      <c r="U7" s="45"/>
    </row>
    <row r="8" spans="2:21" s="62" customFormat="1" x14ac:dyDescent="0.9">
      <c r="B8" s="64" t="s">
        <v>287</v>
      </c>
      <c r="C8" s="64" t="s">
        <v>267</v>
      </c>
      <c r="D8" s="64" t="s">
        <v>268</v>
      </c>
      <c r="E8" s="71"/>
      <c r="F8" s="73"/>
      <c r="Q8" s="45"/>
      <c r="R8" s="45"/>
      <c r="S8" s="45"/>
      <c r="T8" s="45"/>
      <c r="U8" s="45"/>
    </row>
    <row r="9" spans="2:21" s="62" customFormat="1" x14ac:dyDescent="0.9">
      <c r="B9" s="65" t="s">
        <v>286</v>
      </c>
      <c r="C9" s="64" t="s">
        <v>190</v>
      </c>
      <c r="D9" s="64" t="s">
        <v>191</v>
      </c>
      <c r="E9" s="72"/>
      <c r="F9" s="74"/>
      <c r="Q9" s="45"/>
      <c r="R9" s="45"/>
      <c r="S9" s="45"/>
      <c r="T9" s="45"/>
      <c r="U9" s="45"/>
    </row>
    <row r="10" spans="2:21" s="62" customFormat="1" x14ac:dyDescent="0.9">
      <c r="B10" s="64" t="s">
        <v>138</v>
      </c>
      <c r="C10" s="64" t="s">
        <v>139</v>
      </c>
      <c r="D10" s="64" t="s">
        <v>140</v>
      </c>
      <c r="E10" s="71"/>
      <c r="F10" s="73"/>
      <c r="Q10" s="45"/>
      <c r="R10" s="45"/>
      <c r="S10" s="45"/>
      <c r="T10" s="45"/>
      <c r="U10" s="45"/>
    </row>
    <row r="11" spans="2:21" s="62" customFormat="1" x14ac:dyDescent="0.9">
      <c r="B11" s="64" t="s">
        <v>138</v>
      </c>
      <c r="C11" s="64" t="s">
        <v>142</v>
      </c>
      <c r="D11" s="64" t="s">
        <v>143</v>
      </c>
      <c r="E11" s="71"/>
      <c r="F11" s="73"/>
      <c r="Q11" s="45"/>
      <c r="R11" s="45"/>
      <c r="S11" s="45"/>
      <c r="T11" s="45"/>
      <c r="U11" s="45"/>
    </row>
    <row r="12" spans="2:21" s="62" customFormat="1" x14ac:dyDescent="0.9">
      <c r="B12" s="64" t="s">
        <v>138</v>
      </c>
      <c r="C12" s="64" t="s">
        <v>142</v>
      </c>
      <c r="D12" s="64" t="s">
        <v>143</v>
      </c>
      <c r="E12" s="71"/>
      <c r="F12" s="73"/>
      <c r="Q12" s="45"/>
      <c r="R12" s="45"/>
      <c r="S12" s="45"/>
      <c r="T12" s="45"/>
      <c r="U12" s="45"/>
    </row>
    <row r="13" spans="2:21" s="62" customFormat="1" x14ac:dyDescent="0.9">
      <c r="B13" s="64" t="s">
        <v>138</v>
      </c>
      <c r="C13" s="64" t="s">
        <v>159</v>
      </c>
      <c r="D13" s="64" t="s">
        <v>160</v>
      </c>
      <c r="E13" s="71"/>
      <c r="F13" s="73"/>
      <c r="Q13" s="45"/>
      <c r="R13" s="45"/>
      <c r="S13" s="45"/>
      <c r="T13" s="45"/>
    </row>
    <row r="14" spans="2:21" s="62" customFormat="1" x14ac:dyDescent="0.9">
      <c r="B14" s="64" t="s">
        <v>138</v>
      </c>
      <c r="C14" s="64" t="s">
        <v>139</v>
      </c>
      <c r="D14" s="64" t="s">
        <v>140</v>
      </c>
      <c r="E14" s="71"/>
      <c r="F14" s="73"/>
      <c r="Q14" s="45"/>
      <c r="R14" s="45"/>
      <c r="S14" s="45"/>
      <c r="T14" s="45"/>
    </row>
    <row r="15" spans="2:21" s="62" customFormat="1" x14ac:dyDescent="0.9">
      <c r="B15" s="64" t="s">
        <v>138</v>
      </c>
      <c r="C15" s="64" t="s">
        <v>165</v>
      </c>
      <c r="D15" s="64" t="s">
        <v>166</v>
      </c>
      <c r="E15" s="71"/>
      <c r="F15" s="73"/>
      <c r="Q15" s="45"/>
      <c r="R15" s="45"/>
      <c r="S15" s="45"/>
      <c r="T15" s="45"/>
    </row>
    <row r="16" spans="2:21" s="62" customFormat="1" x14ac:dyDescent="0.9">
      <c r="B16" s="66" t="s">
        <v>138</v>
      </c>
      <c r="C16" s="64" t="s">
        <v>159</v>
      </c>
      <c r="D16" s="64" t="s">
        <v>160</v>
      </c>
      <c r="E16" s="71"/>
      <c r="F16" s="73"/>
      <c r="Q16" s="45"/>
      <c r="R16" s="45"/>
      <c r="S16" s="45"/>
      <c r="T16" s="45"/>
    </row>
    <row r="17" spans="2:20" s="62" customFormat="1" x14ac:dyDescent="0.9">
      <c r="B17" s="67" t="s">
        <v>138</v>
      </c>
      <c r="C17" s="64" t="s">
        <v>139</v>
      </c>
      <c r="D17" s="64" t="s">
        <v>140</v>
      </c>
      <c r="E17" s="71"/>
      <c r="F17" s="73"/>
      <c r="Q17" s="45"/>
      <c r="R17" s="45"/>
      <c r="S17" s="45"/>
      <c r="T17" s="45"/>
    </row>
    <row r="18" spans="2:20" s="62" customFormat="1" x14ac:dyDescent="0.9">
      <c r="B18" s="64" t="s">
        <v>138</v>
      </c>
      <c r="C18" s="64" t="s">
        <v>175</v>
      </c>
      <c r="D18" s="64" t="s">
        <v>176</v>
      </c>
      <c r="E18" s="71"/>
      <c r="F18" s="73"/>
      <c r="Q18" s="45"/>
      <c r="R18" s="45"/>
      <c r="S18" s="45"/>
      <c r="T18" s="45"/>
    </row>
    <row r="19" spans="2:20" s="62" customFormat="1" x14ac:dyDescent="0.9">
      <c r="B19" s="64" t="s">
        <v>138</v>
      </c>
      <c r="C19" s="64" t="s">
        <v>159</v>
      </c>
      <c r="D19" s="64" t="s">
        <v>160</v>
      </c>
      <c r="E19" s="71"/>
      <c r="F19" s="73"/>
      <c r="Q19" s="45"/>
      <c r="R19" s="45"/>
      <c r="S19" s="45"/>
      <c r="T19" s="45"/>
    </row>
    <row r="20" spans="2:20" s="62" customFormat="1" x14ac:dyDescent="0.9">
      <c r="B20" s="64" t="s">
        <v>138</v>
      </c>
      <c r="C20" s="64" t="s">
        <v>179</v>
      </c>
      <c r="D20" s="64" t="s">
        <v>180</v>
      </c>
      <c r="E20" s="71"/>
      <c r="F20" s="73"/>
      <c r="Q20" s="45"/>
      <c r="R20" s="45"/>
      <c r="S20" s="45"/>
      <c r="T20" s="45"/>
    </row>
    <row r="21" spans="2:20" s="62" customFormat="1" x14ac:dyDescent="0.9">
      <c r="B21" s="64" t="s">
        <v>138</v>
      </c>
      <c r="C21" s="64" t="s">
        <v>159</v>
      </c>
      <c r="D21" s="64" t="s">
        <v>160</v>
      </c>
      <c r="E21" s="71"/>
      <c r="F21" s="73"/>
      <c r="Q21" s="45"/>
      <c r="R21" s="45"/>
      <c r="S21" s="45"/>
      <c r="T21" s="45"/>
    </row>
    <row r="22" spans="2:20" s="62" customFormat="1" x14ac:dyDescent="0.9">
      <c r="B22" s="64" t="s">
        <v>138</v>
      </c>
      <c r="C22" s="64" t="s">
        <v>225</v>
      </c>
      <c r="D22" s="64" t="s">
        <v>140</v>
      </c>
      <c r="E22" s="71"/>
      <c r="F22" s="73"/>
      <c r="Q22" s="45"/>
      <c r="R22" s="45"/>
      <c r="S22" s="45"/>
      <c r="T22" s="45"/>
    </row>
    <row r="23" spans="2:20" s="62" customFormat="1" x14ac:dyDescent="0.9">
      <c r="B23" s="64" t="s">
        <v>138</v>
      </c>
      <c r="C23" s="64" t="s">
        <v>233</v>
      </c>
      <c r="D23" s="64" t="s">
        <v>234</v>
      </c>
      <c r="E23" s="71"/>
      <c r="F23" s="73"/>
      <c r="Q23" s="45"/>
      <c r="R23" s="45"/>
      <c r="S23" s="45"/>
      <c r="T23" s="45"/>
    </row>
    <row r="24" spans="2:20" s="62" customFormat="1" ht="34" x14ac:dyDescent="0.9">
      <c r="B24" s="64" t="s">
        <v>138</v>
      </c>
      <c r="C24" s="64" t="s">
        <v>236</v>
      </c>
      <c r="D24" s="64" t="s">
        <v>237</v>
      </c>
      <c r="E24" s="71"/>
      <c r="F24" s="73"/>
      <c r="Q24" s="45"/>
      <c r="R24" s="45"/>
      <c r="S24" s="45"/>
      <c r="T24" s="45"/>
    </row>
    <row r="25" spans="2:20" s="62" customFormat="1" x14ac:dyDescent="0.9">
      <c r="B25" s="64" t="s">
        <v>138</v>
      </c>
      <c r="C25" s="64" t="s">
        <v>159</v>
      </c>
      <c r="D25" s="64" t="s">
        <v>160</v>
      </c>
      <c r="E25" s="71"/>
      <c r="F25" s="73"/>
      <c r="Q25" s="45"/>
      <c r="R25" s="45"/>
      <c r="S25" s="45"/>
      <c r="T25" s="45"/>
    </row>
    <row r="26" spans="2:20" s="62" customFormat="1" x14ac:dyDescent="0.9">
      <c r="B26" s="64" t="s">
        <v>138</v>
      </c>
      <c r="C26" s="64" t="s">
        <v>139</v>
      </c>
      <c r="D26" s="64" t="s">
        <v>140</v>
      </c>
      <c r="E26" s="71"/>
      <c r="F26" s="73"/>
      <c r="Q26" s="45"/>
      <c r="R26" s="45"/>
      <c r="S26" s="45"/>
      <c r="T26" s="45"/>
    </row>
    <row r="27" spans="2:20" s="62" customFormat="1" x14ac:dyDescent="0.9">
      <c r="B27" s="64" t="s">
        <v>138</v>
      </c>
      <c r="C27" s="64" t="s">
        <v>179</v>
      </c>
      <c r="D27" s="64" t="s">
        <v>180</v>
      </c>
      <c r="E27" s="71"/>
      <c r="F27" s="73"/>
      <c r="Q27" s="45"/>
      <c r="R27" s="45"/>
      <c r="S27" s="45"/>
      <c r="T27" s="45"/>
    </row>
    <row r="28" spans="2:20" s="62" customFormat="1" x14ac:dyDescent="0.9">
      <c r="B28" s="64" t="s">
        <v>138</v>
      </c>
      <c r="C28" s="64" t="s">
        <v>179</v>
      </c>
      <c r="D28" s="64" t="s">
        <v>180</v>
      </c>
      <c r="E28" s="71"/>
      <c r="F28" s="73"/>
      <c r="Q28" s="45"/>
      <c r="R28" s="45"/>
      <c r="S28" s="45"/>
      <c r="T28" s="45"/>
    </row>
    <row r="29" spans="2:20" s="62" customFormat="1" x14ac:dyDescent="0.9">
      <c r="B29" s="64" t="s">
        <v>138</v>
      </c>
      <c r="C29" s="64" t="s">
        <v>139</v>
      </c>
      <c r="D29" s="64" t="s">
        <v>140</v>
      </c>
      <c r="E29" s="71"/>
      <c r="F29" s="73"/>
      <c r="Q29" s="45"/>
      <c r="R29" s="45"/>
      <c r="S29" s="45"/>
      <c r="T29" s="45"/>
    </row>
    <row r="30" spans="2:20" s="62" customFormat="1" x14ac:dyDescent="0.9">
      <c r="B30" s="64" t="s">
        <v>138</v>
      </c>
      <c r="C30" s="64" t="s">
        <v>250</v>
      </c>
      <c r="D30" s="64" t="s">
        <v>251</v>
      </c>
      <c r="E30" s="71"/>
      <c r="F30" s="73"/>
      <c r="Q30" s="45"/>
      <c r="R30" s="45"/>
      <c r="S30" s="45"/>
      <c r="T30" s="45"/>
    </row>
    <row r="31" spans="2:20" s="62" customFormat="1" x14ac:dyDescent="0.9">
      <c r="B31" s="64" t="s">
        <v>138</v>
      </c>
      <c r="C31" s="64" t="s">
        <v>253</v>
      </c>
      <c r="D31" s="64" t="s">
        <v>254</v>
      </c>
      <c r="E31" s="71"/>
      <c r="F31" s="73"/>
      <c r="Q31" s="45"/>
      <c r="R31" s="45"/>
      <c r="S31" s="45"/>
      <c r="T31" s="45"/>
    </row>
    <row r="32" spans="2:20" s="62" customFormat="1" x14ac:dyDescent="0.9">
      <c r="B32" s="64" t="s">
        <v>138</v>
      </c>
      <c r="C32" s="64" t="s">
        <v>175</v>
      </c>
      <c r="D32" s="64" t="s">
        <v>176</v>
      </c>
      <c r="E32" s="71"/>
      <c r="F32" s="73"/>
      <c r="Q32" s="45"/>
      <c r="R32" s="45"/>
      <c r="S32" s="45"/>
      <c r="T32" s="45"/>
    </row>
    <row r="33" spans="2:20" s="62" customFormat="1" x14ac:dyDescent="0.9">
      <c r="B33" s="64" t="s">
        <v>138</v>
      </c>
      <c r="C33" s="64" t="s">
        <v>259</v>
      </c>
      <c r="D33" s="64" t="s">
        <v>195</v>
      </c>
      <c r="E33" s="71"/>
      <c r="F33" s="73"/>
      <c r="Q33" s="45"/>
      <c r="R33" s="45"/>
      <c r="S33" s="45"/>
      <c r="T33" s="45"/>
    </row>
    <row r="34" spans="2:20" s="62" customFormat="1" x14ac:dyDescent="0.9">
      <c r="B34" s="65" t="s">
        <v>193</v>
      </c>
      <c r="C34" s="64" t="s">
        <v>194</v>
      </c>
      <c r="D34" s="64" t="s">
        <v>195</v>
      </c>
      <c r="E34" s="72"/>
      <c r="F34" s="74"/>
      <c r="Q34" s="45"/>
      <c r="R34" s="45"/>
      <c r="S34" s="45"/>
      <c r="T34" s="45"/>
    </row>
    <row r="35" spans="2:20" s="62" customFormat="1" x14ac:dyDescent="0.9">
      <c r="B35" s="65" t="s">
        <v>196</v>
      </c>
      <c r="C35" s="65" t="s">
        <v>197</v>
      </c>
      <c r="D35" s="64" t="s">
        <v>149</v>
      </c>
      <c r="E35" s="72"/>
      <c r="F35" s="74"/>
      <c r="Q35" s="45"/>
      <c r="R35" s="45"/>
      <c r="S35" s="45"/>
      <c r="T35" s="45"/>
    </row>
    <row r="36" spans="2:20" s="62" customFormat="1" x14ac:dyDescent="0.9">
      <c r="B36" s="70" t="s">
        <v>147</v>
      </c>
      <c r="C36" s="70" t="s">
        <v>148</v>
      </c>
      <c r="D36" s="64" t="s">
        <v>149</v>
      </c>
      <c r="E36" s="71"/>
      <c r="F36" s="73"/>
      <c r="Q36" s="45"/>
      <c r="R36" s="45"/>
      <c r="S36" s="45"/>
      <c r="T36" s="45"/>
    </row>
    <row r="37" spans="2:20" s="62" customFormat="1" x14ac:dyDescent="0.9">
      <c r="B37" s="70" t="s">
        <v>147</v>
      </c>
      <c r="C37" s="70" t="s">
        <v>151</v>
      </c>
      <c r="D37" s="64" t="s">
        <v>149</v>
      </c>
      <c r="E37" s="71"/>
      <c r="F37" s="73"/>
      <c r="Q37" s="45"/>
      <c r="R37" s="45"/>
      <c r="S37" s="45"/>
      <c r="T37" s="45"/>
    </row>
    <row r="38" spans="2:20" s="62" customFormat="1" x14ac:dyDescent="0.9">
      <c r="B38" s="64" t="s">
        <v>227</v>
      </c>
      <c r="C38" s="64" t="s">
        <v>228</v>
      </c>
      <c r="D38" s="64" t="s">
        <v>149</v>
      </c>
      <c r="E38" s="71"/>
      <c r="F38" s="73"/>
      <c r="Q38" s="45"/>
      <c r="R38" s="45"/>
      <c r="S38" s="45"/>
      <c r="T38" s="45"/>
    </row>
    <row r="39" spans="2:20" s="62" customFormat="1" ht="34" x14ac:dyDescent="0.9">
      <c r="B39" s="64" t="s">
        <v>145</v>
      </c>
      <c r="C39" s="64" t="s">
        <v>146</v>
      </c>
      <c r="D39" s="64" t="s">
        <v>140</v>
      </c>
      <c r="E39" s="71"/>
      <c r="F39" s="73"/>
      <c r="Q39" s="45"/>
      <c r="R39" s="45"/>
      <c r="S39" s="45"/>
      <c r="T39" s="45"/>
    </row>
    <row r="40" spans="2:20" s="62" customFormat="1" ht="34" x14ac:dyDescent="0.9">
      <c r="B40" s="64" t="s">
        <v>145</v>
      </c>
      <c r="C40" s="64" t="s">
        <v>146</v>
      </c>
      <c r="D40" s="64" t="s">
        <v>140</v>
      </c>
      <c r="E40" s="71"/>
      <c r="F40" s="73"/>
      <c r="Q40" s="45"/>
      <c r="R40" s="45"/>
      <c r="S40" s="45"/>
      <c r="T40" s="45"/>
    </row>
    <row r="41" spans="2:20" s="62" customFormat="1" ht="34" x14ac:dyDescent="0.9">
      <c r="B41" s="64" t="s">
        <v>145</v>
      </c>
      <c r="C41" s="64" t="s">
        <v>230</v>
      </c>
      <c r="D41" s="64" t="s">
        <v>140</v>
      </c>
      <c r="E41" s="71"/>
      <c r="F41" s="73"/>
      <c r="Q41" s="45"/>
      <c r="R41" s="45"/>
      <c r="S41" s="45"/>
      <c r="T41" s="45"/>
    </row>
    <row r="42" spans="2:20" s="62" customFormat="1" ht="34" x14ac:dyDescent="0.9">
      <c r="B42" s="64" t="s">
        <v>145</v>
      </c>
      <c r="C42" s="64" t="s">
        <v>146</v>
      </c>
      <c r="D42" s="64" t="s">
        <v>140</v>
      </c>
      <c r="E42" s="71"/>
      <c r="F42" s="73"/>
      <c r="Q42" s="45"/>
      <c r="R42" s="45"/>
      <c r="S42" s="45"/>
      <c r="T42" s="45"/>
    </row>
    <row r="43" spans="2:20" s="62" customFormat="1" ht="34" x14ac:dyDescent="0.9">
      <c r="B43" s="64" t="s">
        <v>145</v>
      </c>
      <c r="C43" s="64" t="s">
        <v>146</v>
      </c>
      <c r="D43" s="64" t="s">
        <v>214</v>
      </c>
      <c r="E43" s="71"/>
      <c r="F43" s="73"/>
      <c r="Q43" s="45"/>
      <c r="R43" s="45"/>
      <c r="S43" s="45"/>
      <c r="T43" s="45"/>
    </row>
    <row r="44" spans="2:20" s="62" customFormat="1" ht="34" x14ac:dyDescent="0.9">
      <c r="B44" s="64" t="s">
        <v>145</v>
      </c>
      <c r="C44" s="64" t="s">
        <v>146</v>
      </c>
      <c r="D44" s="64" t="s">
        <v>214</v>
      </c>
      <c r="E44" s="71"/>
      <c r="F44" s="73"/>
      <c r="Q44" s="45"/>
      <c r="R44" s="45"/>
      <c r="S44" s="45"/>
      <c r="T44" s="45"/>
    </row>
    <row r="45" spans="2:20" s="62" customFormat="1" ht="34" x14ac:dyDescent="0.9">
      <c r="B45" s="64" t="s">
        <v>145</v>
      </c>
      <c r="C45" s="64" t="s">
        <v>146</v>
      </c>
      <c r="D45" s="64" t="s">
        <v>140</v>
      </c>
      <c r="E45" s="71"/>
      <c r="F45" s="73"/>
      <c r="Q45" s="45"/>
      <c r="R45" s="45"/>
      <c r="S45" s="45"/>
      <c r="T45" s="45"/>
    </row>
    <row r="46" spans="2:20" s="62" customFormat="1" ht="34" x14ac:dyDescent="0.9">
      <c r="B46" s="64" t="s">
        <v>145</v>
      </c>
      <c r="C46" s="64" t="s">
        <v>146</v>
      </c>
      <c r="D46" s="64" t="s">
        <v>140</v>
      </c>
      <c r="E46" s="71"/>
      <c r="F46" s="73"/>
      <c r="Q46" s="45"/>
      <c r="R46" s="45"/>
      <c r="S46" s="45"/>
      <c r="T46" s="45"/>
    </row>
    <row r="47" spans="2:20" s="62" customFormat="1" x14ac:dyDescent="0.9">
      <c r="B47" s="65" t="s">
        <v>198</v>
      </c>
      <c r="C47" s="65" t="s">
        <v>199</v>
      </c>
      <c r="D47" s="65" t="s">
        <v>200</v>
      </c>
      <c r="E47" s="72"/>
      <c r="F47" s="74"/>
      <c r="Q47" s="45"/>
      <c r="R47" s="45"/>
      <c r="S47" s="45"/>
      <c r="T47" s="45"/>
    </row>
    <row r="48" spans="2:20" s="62" customFormat="1" x14ac:dyDescent="0.9">
      <c r="B48" s="64" t="s">
        <v>198</v>
      </c>
      <c r="C48" s="64" t="s">
        <v>199</v>
      </c>
      <c r="D48" s="64" t="s">
        <v>184</v>
      </c>
      <c r="E48" s="71"/>
      <c r="F48" s="73"/>
      <c r="Q48" s="45"/>
      <c r="R48" s="45"/>
      <c r="S48" s="45"/>
      <c r="T48" s="45"/>
    </row>
    <row r="49" spans="2:20" s="62" customFormat="1" x14ac:dyDescent="0.9">
      <c r="B49" s="65" t="s">
        <v>201</v>
      </c>
      <c r="C49" s="65" t="s">
        <v>155</v>
      </c>
      <c r="D49" s="65" t="s">
        <v>202</v>
      </c>
      <c r="E49" s="72"/>
      <c r="F49" s="74"/>
      <c r="Q49" s="45"/>
      <c r="R49" s="45"/>
      <c r="S49" s="45"/>
      <c r="T49" s="45"/>
    </row>
    <row r="50" spans="2:20" s="62" customFormat="1" x14ac:dyDescent="0.9">
      <c r="B50" s="65" t="s">
        <v>203</v>
      </c>
      <c r="C50" s="65" t="s">
        <v>204</v>
      </c>
      <c r="D50" s="65" t="s">
        <v>200</v>
      </c>
      <c r="E50" s="72"/>
      <c r="F50" s="74"/>
      <c r="Q50" s="45"/>
      <c r="R50" s="45"/>
      <c r="S50" s="45"/>
      <c r="T50" s="45"/>
    </row>
    <row r="51" spans="2:20" s="62" customFormat="1" x14ac:dyDescent="0.9">
      <c r="B51" s="64" t="s">
        <v>269</v>
      </c>
      <c r="C51" s="64"/>
      <c r="D51" s="64"/>
      <c r="E51" s="71"/>
      <c r="F51" s="73"/>
      <c r="Q51" s="45"/>
      <c r="R51" s="45"/>
      <c r="S51" s="45"/>
      <c r="T51" s="45"/>
    </row>
    <row r="52" spans="2:20" s="62" customFormat="1" x14ac:dyDescent="0.9">
      <c r="B52" s="64" t="s">
        <v>288</v>
      </c>
      <c r="C52" s="64"/>
      <c r="D52" s="64"/>
      <c r="E52" s="71"/>
      <c r="F52" s="73"/>
      <c r="Q52" s="45"/>
      <c r="R52" s="45"/>
      <c r="S52" s="45"/>
      <c r="T52" s="45"/>
    </row>
    <row r="53" spans="2:20" s="62" customFormat="1" x14ac:dyDescent="0.9">
      <c r="B53" s="64" t="s">
        <v>270</v>
      </c>
      <c r="C53" s="64"/>
      <c r="D53" s="64" t="s">
        <v>271</v>
      </c>
      <c r="E53" s="71"/>
      <c r="F53" s="73"/>
      <c r="Q53" s="45"/>
      <c r="R53" s="45"/>
      <c r="S53" s="45"/>
      <c r="T53" s="45"/>
    </row>
    <row r="54" spans="2:20" s="62" customFormat="1" x14ac:dyDescent="0.9">
      <c r="B54" s="64" t="s">
        <v>272</v>
      </c>
      <c r="C54" s="64" t="s">
        <v>199</v>
      </c>
      <c r="D54" s="64" t="s">
        <v>273</v>
      </c>
      <c r="E54" s="71"/>
      <c r="F54" s="73"/>
    </row>
    <row r="55" spans="2:20" s="62" customFormat="1" x14ac:dyDescent="0.9">
      <c r="B55" s="65" t="s">
        <v>205</v>
      </c>
      <c r="C55" s="65" t="s">
        <v>206</v>
      </c>
      <c r="D55" s="65" t="s">
        <v>200</v>
      </c>
      <c r="E55" s="72"/>
      <c r="F55" s="74"/>
    </row>
    <row r="56" spans="2:20" s="62" customFormat="1" x14ac:dyDescent="0.9">
      <c r="B56" s="64" t="s">
        <v>274</v>
      </c>
      <c r="C56" s="64"/>
      <c r="D56" s="64" t="s">
        <v>275</v>
      </c>
      <c r="E56" s="71"/>
      <c r="F56" s="73"/>
    </row>
    <row r="57" spans="2:20" s="62" customFormat="1" x14ac:dyDescent="0.9">
      <c r="B57" s="65" t="s">
        <v>207</v>
      </c>
      <c r="C57" s="65" t="s">
        <v>208</v>
      </c>
      <c r="D57" s="65" t="s">
        <v>191</v>
      </c>
      <c r="E57" s="72"/>
      <c r="F57" s="74"/>
    </row>
    <row r="58" spans="2:20" s="62" customFormat="1" x14ac:dyDescent="0.9">
      <c r="B58" s="64" t="s">
        <v>276</v>
      </c>
      <c r="C58" s="64"/>
      <c r="D58" s="64"/>
      <c r="E58" s="71"/>
      <c r="F58" s="73"/>
    </row>
    <row r="59" spans="2:20" s="62" customFormat="1" x14ac:dyDescent="0.9">
      <c r="B59" s="64" t="s">
        <v>277</v>
      </c>
      <c r="C59" s="64"/>
      <c r="D59" s="64"/>
      <c r="E59" s="71"/>
      <c r="F59" s="73"/>
    </row>
    <row r="60" spans="2:20" s="62" customFormat="1" x14ac:dyDescent="0.9">
      <c r="B60" s="64" t="s">
        <v>278</v>
      </c>
      <c r="C60" s="64"/>
      <c r="D60" s="64"/>
      <c r="E60" s="71"/>
      <c r="F60" s="73"/>
    </row>
    <row r="61" spans="2:20" s="62" customFormat="1" x14ac:dyDescent="0.9">
      <c r="B61" s="64" t="s">
        <v>152</v>
      </c>
      <c r="C61" s="64" t="s">
        <v>155</v>
      </c>
      <c r="D61" s="64" t="s">
        <v>153</v>
      </c>
      <c r="E61" s="71"/>
      <c r="F61" s="73"/>
    </row>
    <row r="62" spans="2:20" s="62" customFormat="1" x14ac:dyDescent="0.9">
      <c r="B62" s="65" t="s">
        <v>209</v>
      </c>
      <c r="C62" s="65" t="s">
        <v>210</v>
      </c>
      <c r="D62" s="65" t="s">
        <v>211</v>
      </c>
      <c r="E62" s="72"/>
      <c r="F62" s="74"/>
    </row>
    <row r="63" spans="2:20" s="62" customFormat="1" x14ac:dyDescent="0.9">
      <c r="B63" s="65" t="s">
        <v>212</v>
      </c>
      <c r="C63" s="65" t="s">
        <v>213</v>
      </c>
      <c r="D63" s="65" t="s">
        <v>214</v>
      </c>
      <c r="E63" s="72"/>
      <c r="F63" s="74"/>
    </row>
    <row r="64" spans="2:20" s="62" customFormat="1" ht="51" x14ac:dyDescent="0.9">
      <c r="B64" s="64" t="s">
        <v>279</v>
      </c>
      <c r="C64" s="64"/>
      <c r="D64" s="64" t="s">
        <v>280</v>
      </c>
      <c r="E64" s="71"/>
      <c r="F64" s="73"/>
    </row>
    <row r="65" spans="1:17" s="62" customFormat="1" x14ac:dyDescent="0.9">
      <c r="A65"/>
      <c r="B65" s="64" t="s">
        <v>281</v>
      </c>
      <c r="C65" s="64"/>
      <c r="D65" s="64"/>
      <c r="E65" s="71"/>
      <c r="F65" s="73"/>
    </row>
    <row r="66" spans="1:17" s="62" customFormat="1" x14ac:dyDescent="0.9">
      <c r="A66"/>
      <c r="B66" s="65" t="s">
        <v>215</v>
      </c>
      <c r="C66" s="65" t="s">
        <v>216</v>
      </c>
      <c r="D66" s="65" t="s">
        <v>191</v>
      </c>
      <c r="E66" s="72"/>
      <c r="F66" s="74"/>
    </row>
    <row r="67" spans="1:17" s="62" customFormat="1" x14ac:dyDescent="0.9">
      <c r="B67" s="65" t="s">
        <v>217</v>
      </c>
      <c r="C67" s="65" t="s">
        <v>218</v>
      </c>
      <c r="D67" s="65" t="s">
        <v>219</v>
      </c>
      <c r="E67" s="72"/>
      <c r="F67" s="74"/>
    </row>
    <row r="68" spans="1:17" s="62" customFormat="1" x14ac:dyDescent="0.9">
      <c r="B68" s="65" t="s">
        <v>220</v>
      </c>
      <c r="C68" s="65" t="s">
        <v>139</v>
      </c>
      <c r="D68" s="65" t="s">
        <v>214</v>
      </c>
      <c r="E68" s="72"/>
      <c r="F68" s="74"/>
    </row>
    <row r="69" spans="1:17" s="62" customFormat="1" x14ac:dyDescent="0.9">
      <c r="B69" s="64" t="s">
        <v>182</v>
      </c>
      <c r="C69" s="64" t="s">
        <v>183</v>
      </c>
      <c r="D69" s="64" t="s">
        <v>184</v>
      </c>
      <c r="E69" s="72"/>
      <c r="F69" s="73"/>
    </row>
    <row r="70" spans="1:17" s="62" customFormat="1" x14ac:dyDescent="0.9">
      <c r="B70" s="64" t="s">
        <v>182</v>
      </c>
      <c r="C70" s="64" t="s">
        <v>204</v>
      </c>
      <c r="D70" s="64" t="s">
        <v>184</v>
      </c>
      <c r="E70" s="72"/>
      <c r="F70" s="73"/>
      <c r="Q70" s="45"/>
    </row>
    <row r="71" spans="1:17" s="62" customFormat="1" x14ac:dyDescent="0.9">
      <c r="B71" s="64" t="s">
        <v>182</v>
      </c>
      <c r="C71" s="64" t="s">
        <v>155</v>
      </c>
      <c r="D71" s="64" t="s">
        <v>184</v>
      </c>
      <c r="E71" s="72"/>
      <c r="F71" s="73"/>
      <c r="Q71" s="45"/>
    </row>
    <row r="72" spans="1:17" s="62" customFormat="1" x14ac:dyDescent="0.9">
      <c r="B72" s="64" t="s">
        <v>182</v>
      </c>
      <c r="C72" s="64" t="s">
        <v>245</v>
      </c>
      <c r="D72" s="64" t="s">
        <v>184</v>
      </c>
      <c r="E72" s="72"/>
      <c r="F72" s="73"/>
      <c r="Q72" s="45"/>
    </row>
    <row r="73" spans="1:17" s="62" customFormat="1" x14ac:dyDescent="0.9">
      <c r="B73" s="64" t="s">
        <v>182</v>
      </c>
      <c r="C73" s="64" t="s">
        <v>155</v>
      </c>
      <c r="D73" s="64" t="s">
        <v>184</v>
      </c>
      <c r="E73" s="71"/>
      <c r="F73" s="73"/>
      <c r="Q73" s="45"/>
    </row>
    <row r="74" spans="1:17" s="62" customFormat="1" x14ac:dyDescent="0.9">
      <c r="B74" s="65" t="s">
        <v>221</v>
      </c>
      <c r="C74" s="65" t="s">
        <v>222</v>
      </c>
      <c r="D74" s="65" t="s">
        <v>200</v>
      </c>
      <c r="E74" s="72"/>
      <c r="F74" s="74"/>
      <c r="Q74" s="45"/>
    </row>
    <row r="75" spans="1:17" s="62" customFormat="1" x14ac:dyDescent="0.9">
      <c r="B75" s="64" t="s">
        <v>282</v>
      </c>
      <c r="C75" s="64"/>
      <c r="D75" s="64"/>
      <c r="E75" s="71"/>
      <c r="F75" s="73"/>
      <c r="Q75" s="45"/>
    </row>
    <row r="76" spans="1:17" s="62" customFormat="1" x14ac:dyDescent="0.9">
      <c r="B76" s="64" t="s">
        <v>283</v>
      </c>
      <c r="C76" s="64" t="s">
        <v>284</v>
      </c>
      <c r="D76" s="64" t="s">
        <v>268</v>
      </c>
      <c r="E76" s="71"/>
      <c r="F76" s="73"/>
      <c r="Q76" s="45"/>
    </row>
    <row r="77" spans="1:17" s="62" customFormat="1" x14ac:dyDescent="0.9">
      <c r="B77" s="65" t="s">
        <v>223</v>
      </c>
      <c r="C77" s="65" t="s">
        <v>224</v>
      </c>
      <c r="D77" s="65" t="s">
        <v>191</v>
      </c>
      <c r="E77" s="72"/>
      <c r="F77" s="74"/>
      <c r="Q77" s="45"/>
    </row>
    <row r="78" spans="1:17" ht="21.5" customHeight="1" x14ac:dyDescent="0.9">
      <c r="B78" s="112" t="s">
        <v>293</v>
      </c>
      <c r="C78" s="112"/>
      <c r="D78" s="112"/>
      <c r="E78" s="78">
        <f>COUNTA(E8:E77)/COUNTA(B8:B77)</f>
        <v>0</v>
      </c>
    </row>
    <row r="79" spans="1:17" x14ac:dyDescent="0.9"/>
    <row r="80" spans="1:17" x14ac:dyDescent="0.9"/>
  </sheetData>
  <autoFilter ref="B7:E77" xr:uid="{A4074F20-7A4E-4A89-9C5E-1D2F923429FD}">
    <sortState xmlns:xlrd2="http://schemas.microsoft.com/office/spreadsheetml/2017/richdata2" ref="B8:E77">
      <sortCondition ref="B7:B77"/>
    </sortState>
  </autoFilter>
  <mergeCells count="1">
    <mergeCell ref="B78:D7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398C2-E5F3-4300-AB34-E027DEEA9778}">
  <dimension ref="A1:AF84"/>
  <sheetViews>
    <sheetView workbookViewId="0">
      <selection activeCell="K22" sqref="K22"/>
    </sheetView>
  </sheetViews>
  <sheetFormatPr defaultColWidth="0" defaultRowHeight="21.5" zeroHeight="1" x14ac:dyDescent="0.9"/>
  <cols>
    <col min="1" max="1" width="8" style="62" customWidth="1"/>
    <col min="2" max="2" width="34.81640625" style="62" customWidth="1"/>
    <col min="3" max="16" width="8.7265625" style="62" customWidth="1"/>
    <col min="17" max="24" width="0" style="62" hidden="1" customWidth="1"/>
    <col min="25" max="32" width="0" style="45" hidden="1" customWidth="1"/>
    <col min="33" max="16384" width="8.7265625" style="45" hidden="1"/>
  </cols>
  <sheetData>
    <row r="1" spans="2:2" x14ac:dyDescent="0.9"/>
    <row r="2" spans="2:2" ht="27.5" x14ac:dyDescent="1.1499999999999999">
      <c r="B2" s="60" t="s">
        <v>285</v>
      </c>
    </row>
    <row r="3" spans="2:2" ht="23" x14ac:dyDescent="0.95">
      <c r="B3" s="63" t="s">
        <v>294</v>
      </c>
    </row>
    <row r="4" spans="2:2" x14ac:dyDescent="0.9">
      <c r="B4" s="79" t="s">
        <v>689</v>
      </c>
    </row>
    <row r="5" spans="2:2" x14ac:dyDescent="0.9">
      <c r="B5" s="80"/>
    </row>
    <row r="6" spans="2:2" x14ac:dyDescent="0.9">
      <c r="B6" s="83" t="s">
        <v>137</v>
      </c>
    </row>
    <row r="7" spans="2:2" x14ac:dyDescent="0.9">
      <c r="B7" s="81" t="s">
        <v>141</v>
      </c>
    </row>
    <row r="8" spans="2:2" x14ac:dyDescent="0.9">
      <c r="B8" s="81" t="s">
        <v>144</v>
      </c>
    </row>
    <row r="9" spans="2:2" x14ac:dyDescent="0.9">
      <c r="B9" s="81" t="s">
        <v>150</v>
      </c>
    </row>
    <row r="10" spans="2:2" x14ac:dyDescent="0.9">
      <c r="B10" s="81" t="s">
        <v>154</v>
      </c>
    </row>
    <row r="11" spans="2:2" x14ac:dyDescent="0.9">
      <c r="B11" s="81" t="s">
        <v>156</v>
      </c>
    </row>
    <row r="12" spans="2:2" x14ac:dyDescent="0.9">
      <c r="B12" s="81" t="s">
        <v>157</v>
      </c>
    </row>
    <row r="13" spans="2:2" x14ac:dyDescent="0.9">
      <c r="B13" s="81" t="s">
        <v>158</v>
      </c>
    </row>
    <row r="14" spans="2:2" x14ac:dyDescent="0.9">
      <c r="B14" s="81" t="s">
        <v>161</v>
      </c>
    </row>
    <row r="15" spans="2:2" x14ac:dyDescent="0.9">
      <c r="B15" s="81" t="s">
        <v>162</v>
      </c>
    </row>
    <row r="16" spans="2:2" x14ac:dyDescent="0.9">
      <c r="B16" s="81" t="s">
        <v>163</v>
      </c>
    </row>
    <row r="17" spans="2:2" x14ac:dyDescent="0.9">
      <c r="B17" s="81" t="s">
        <v>164</v>
      </c>
    </row>
    <row r="18" spans="2:2" x14ac:dyDescent="0.9">
      <c r="B18" s="81" t="s">
        <v>167</v>
      </c>
    </row>
    <row r="19" spans="2:2" x14ac:dyDescent="0.9">
      <c r="B19" s="81" t="s">
        <v>168</v>
      </c>
    </row>
    <row r="20" spans="2:2" x14ac:dyDescent="0.9">
      <c r="B20" s="81" t="s">
        <v>169</v>
      </c>
    </row>
    <row r="21" spans="2:2" x14ac:dyDescent="0.9">
      <c r="B21" s="81" t="s">
        <v>170</v>
      </c>
    </row>
    <row r="22" spans="2:2" x14ac:dyDescent="0.9">
      <c r="B22" s="81" t="s">
        <v>171</v>
      </c>
    </row>
    <row r="23" spans="2:2" x14ac:dyDescent="0.9">
      <c r="B23" s="81" t="s">
        <v>172</v>
      </c>
    </row>
    <row r="24" spans="2:2" x14ac:dyDescent="0.9">
      <c r="B24" s="81" t="s">
        <v>173</v>
      </c>
    </row>
    <row r="25" spans="2:2" x14ac:dyDescent="0.9">
      <c r="B25" s="81" t="s">
        <v>174</v>
      </c>
    </row>
    <row r="26" spans="2:2" x14ac:dyDescent="0.9">
      <c r="B26" s="81" t="s">
        <v>177</v>
      </c>
    </row>
    <row r="27" spans="2:2" x14ac:dyDescent="0.9">
      <c r="B27" s="81" t="s">
        <v>178</v>
      </c>
    </row>
    <row r="28" spans="2:2" x14ac:dyDescent="0.9">
      <c r="B28" s="81" t="s">
        <v>181</v>
      </c>
    </row>
    <row r="29" spans="2:2" x14ac:dyDescent="0.9">
      <c r="B29" s="81" t="s">
        <v>185</v>
      </c>
    </row>
    <row r="30" spans="2:2" x14ac:dyDescent="0.9">
      <c r="B30" s="81" t="s">
        <v>186</v>
      </c>
    </row>
    <row r="31" spans="2:2" x14ac:dyDescent="0.9">
      <c r="B31" s="81" t="s">
        <v>187</v>
      </c>
    </row>
    <row r="32" spans="2:2" x14ac:dyDescent="0.9">
      <c r="B32" s="81" t="s">
        <v>188</v>
      </c>
    </row>
    <row r="33" spans="2:2" x14ac:dyDescent="0.9">
      <c r="B33" s="81" t="s">
        <v>189</v>
      </c>
    </row>
    <row r="34" spans="2:2" x14ac:dyDescent="0.9">
      <c r="B34" s="82" t="s">
        <v>192</v>
      </c>
    </row>
    <row r="35" spans="2:2" x14ac:dyDescent="0.9">
      <c r="B35" s="81" t="s">
        <v>226</v>
      </c>
    </row>
    <row r="36" spans="2:2" x14ac:dyDescent="0.9">
      <c r="B36" s="81" t="s">
        <v>229</v>
      </c>
    </row>
    <row r="37" spans="2:2" x14ac:dyDescent="0.9">
      <c r="B37" s="81" t="s">
        <v>231</v>
      </c>
    </row>
    <row r="38" spans="2:2" x14ac:dyDescent="0.9">
      <c r="B38" s="81" t="s">
        <v>232</v>
      </c>
    </row>
    <row r="39" spans="2:2" x14ac:dyDescent="0.9">
      <c r="B39" s="81" t="s">
        <v>235</v>
      </c>
    </row>
    <row r="40" spans="2:2" x14ac:dyDescent="0.9">
      <c r="B40" s="81" t="s">
        <v>238</v>
      </c>
    </row>
    <row r="41" spans="2:2" x14ac:dyDescent="0.9">
      <c r="B41" s="81" t="s">
        <v>239</v>
      </c>
    </row>
    <row r="42" spans="2:2" x14ac:dyDescent="0.9">
      <c r="B42" s="81" t="s">
        <v>240</v>
      </c>
    </row>
    <row r="43" spans="2:2" x14ac:dyDescent="0.9">
      <c r="B43" s="81" t="s">
        <v>241</v>
      </c>
    </row>
    <row r="44" spans="2:2" x14ac:dyDescent="0.9">
      <c r="B44" s="81" t="s">
        <v>242</v>
      </c>
    </row>
    <row r="45" spans="2:2" x14ac:dyDescent="0.9">
      <c r="B45" s="81" t="s">
        <v>243</v>
      </c>
    </row>
    <row r="46" spans="2:2" x14ac:dyDescent="0.9">
      <c r="B46" s="81" t="s">
        <v>244</v>
      </c>
    </row>
    <row r="47" spans="2:2" x14ac:dyDescent="0.9">
      <c r="B47" s="81" t="s">
        <v>246</v>
      </c>
    </row>
    <row r="48" spans="2:2" x14ac:dyDescent="0.9">
      <c r="B48" s="81" t="s">
        <v>247</v>
      </c>
    </row>
    <row r="49" spans="2:32" x14ac:dyDescent="0.9">
      <c r="B49" s="81" t="s">
        <v>248</v>
      </c>
    </row>
    <row r="50" spans="2:32" x14ac:dyDescent="0.9">
      <c r="B50" s="81" t="s">
        <v>249</v>
      </c>
    </row>
    <row r="51" spans="2:32" x14ac:dyDescent="0.9">
      <c r="B51" s="81" t="s">
        <v>252</v>
      </c>
    </row>
    <row r="52" spans="2:32" x14ac:dyDescent="0.9">
      <c r="B52" s="81" t="s">
        <v>255</v>
      </c>
    </row>
    <row r="53" spans="2:32" x14ac:dyDescent="0.9">
      <c r="B53" s="81" t="s">
        <v>256</v>
      </c>
    </row>
    <row r="54" spans="2:32" x14ac:dyDescent="0.9">
      <c r="B54" s="81" t="s">
        <v>257</v>
      </c>
    </row>
    <row r="55" spans="2:32" x14ac:dyDescent="0.9">
      <c r="B55" s="81" t="s">
        <v>258</v>
      </c>
    </row>
    <row r="56" spans="2:32" x14ac:dyDescent="0.9">
      <c r="B56" s="81" t="s">
        <v>260</v>
      </c>
    </row>
    <row r="57" spans="2:32" x14ac:dyDescent="0.9">
      <c r="B57" s="81" t="s">
        <v>261</v>
      </c>
    </row>
    <row r="58" spans="2:32" x14ac:dyDescent="0.9">
      <c r="B58" s="81" t="s">
        <v>262</v>
      </c>
    </row>
    <row r="59" spans="2:32" x14ac:dyDescent="0.9">
      <c r="B59" s="81" t="s">
        <v>263</v>
      </c>
    </row>
    <row r="60" spans="2:32" x14ac:dyDescent="0.9">
      <c r="B60" s="81" t="s">
        <v>264</v>
      </c>
    </row>
    <row r="61" spans="2:32" x14ac:dyDescent="0.9">
      <c r="B61" s="81" t="s">
        <v>265</v>
      </c>
    </row>
    <row r="62" spans="2:32" x14ac:dyDescent="0.9">
      <c r="B62" s="81" t="s">
        <v>266</v>
      </c>
    </row>
    <row r="63" spans="2:32" s="62" customFormat="1" x14ac:dyDescent="0.9">
      <c r="Y63" s="45"/>
      <c r="Z63" s="45"/>
      <c r="AA63" s="45"/>
      <c r="AB63" s="45"/>
      <c r="AC63" s="45"/>
      <c r="AD63" s="45"/>
      <c r="AE63" s="45"/>
      <c r="AF63" s="45"/>
    </row>
    <row r="64" spans="2:32" s="62" customFormat="1" x14ac:dyDescent="0.9">
      <c r="Y64" s="45"/>
      <c r="Z64" s="45"/>
      <c r="AA64" s="45"/>
      <c r="AB64" s="45"/>
      <c r="AC64" s="45"/>
      <c r="AD64" s="45"/>
      <c r="AE64" s="45"/>
      <c r="AF64" s="45"/>
    </row>
    <row r="65" spans="25:32" s="62" customFormat="1" x14ac:dyDescent="0.9">
      <c r="Y65" s="45"/>
      <c r="Z65" s="45"/>
      <c r="AA65" s="45"/>
      <c r="AB65" s="45"/>
      <c r="AC65" s="45"/>
      <c r="AD65" s="45"/>
      <c r="AE65" s="45"/>
      <c r="AF65" s="45"/>
    </row>
    <row r="66" spans="25:32" s="62" customFormat="1" hidden="1" x14ac:dyDescent="0.9">
      <c r="Y66" s="45"/>
      <c r="Z66" s="45"/>
      <c r="AA66" s="45"/>
      <c r="AB66" s="45"/>
      <c r="AC66" s="45"/>
      <c r="AD66" s="45"/>
      <c r="AE66" s="45"/>
      <c r="AF66" s="45"/>
    </row>
    <row r="67" spans="25:32" s="62" customFormat="1" hidden="1" x14ac:dyDescent="0.9">
      <c r="Y67" s="45"/>
      <c r="Z67" s="45"/>
      <c r="AA67" s="45"/>
      <c r="AB67" s="45"/>
      <c r="AC67" s="45"/>
      <c r="AD67" s="45"/>
      <c r="AE67" s="45"/>
      <c r="AF67" s="45"/>
    </row>
    <row r="68" spans="25:32" s="62" customFormat="1" hidden="1" x14ac:dyDescent="0.9">
      <c r="Y68" s="45"/>
      <c r="Z68" s="45"/>
      <c r="AA68" s="45"/>
      <c r="AB68" s="45"/>
      <c r="AC68" s="45"/>
      <c r="AD68" s="45"/>
      <c r="AE68" s="45"/>
      <c r="AF68" s="45"/>
    </row>
    <row r="69" spans="25:32" s="62" customFormat="1" hidden="1" x14ac:dyDescent="0.9">
      <c r="Y69" s="45"/>
      <c r="Z69" s="45"/>
      <c r="AA69" s="45"/>
      <c r="AB69" s="45"/>
      <c r="AC69" s="45"/>
      <c r="AD69" s="45"/>
      <c r="AE69" s="45"/>
      <c r="AF69" s="45"/>
    </row>
    <row r="70" spans="25:32" s="62" customFormat="1" hidden="1" x14ac:dyDescent="0.9">
      <c r="Y70" s="45"/>
      <c r="Z70" s="45"/>
      <c r="AA70" s="45"/>
      <c r="AB70" s="45"/>
      <c r="AC70" s="45"/>
      <c r="AD70" s="45"/>
      <c r="AE70" s="45"/>
      <c r="AF70" s="45"/>
    </row>
    <row r="71" spans="25:32" s="62" customFormat="1" hidden="1" x14ac:dyDescent="0.9">
      <c r="Y71" s="45"/>
      <c r="Z71" s="45"/>
      <c r="AA71" s="45"/>
      <c r="AB71" s="45"/>
      <c r="AC71" s="45"/>
      <c r="AD71" s="45"/>
      <c r="AE71" s="45"/>
      <c r="AF71" s="45"/>
    </row>
    <row r="72" spans="25:32" s="62" customFormat="1" hidden="1" x14ac:dyDescent="0.9">
      <c r="Y72" s="45"/>
      <c r="Z72" s="45"/>
      <c r="AA72" s="45"/>
      <c r="AB72" s="45"/>
      <c r="AC72" s="45"/>
      <c r="AD72" s="45"/>
      <c r="AE72" s="45"/>
      <c r="AF72" s="45"/>
    </row>
    <row r="73" spans="25:32" s="62" customFormat="1" hidden="1" x14ac:dyDescent="0.9">
      <c r="Y73" s="45"/>
      <c r="Z73" s="45"/>
      <c r="AA73" s="45"/>
      <c r="AB73" s="45"/>
      <c r="AC73" s="45"/>
      <c r="AD73" s="45"/>
      <c r="AE73" s="45"/>
      <c r="AF73" s="45"/>
    </row>
    <row r="74" spans="25:32" s="62" customFormat="1" hidden="1" x14ac:dyDescent="0.9">
      <c r="Y74" s="45"/>
      <c r="Z74" s="45"/>
      <c r="AA74" s="45"/>
      <c r="AB74" s="45"/>
      <c r="AC74" s="45"/>
      <c r="AD74" s="45"/>
      <c r="AE74" s="45"/>
      <c r="AF74" s="45"/>
    </row>
    <row r="75" spans="25:32" s="62" customFormat="1" hidden="1" x14ac:dyDescent="0.9">
      <c r="Y75" s="45"/>
      <c r="Z75" s="45"/>
      <c r="AA75" s="45"/>
      <c r="AB75" s="45"/>
      <c r="AC75" s="45"/>
      <c r="AD75" s="45"/>
      <c r="AE75" s="45"/>
      <c r="AF75" s="45"/>
    </row>
    <row r="76" spans="25:32" s="62" customFormat="1" hidden="1" x14ac:dyDescent="0.9">
      <c r="Y76" s="45"/>
      <c r="Z76" s="45"/>
      <c r="AA76" s="45"/>
      <c r="AB76" s="45"/>
      <c r="AC76" s="45"/>
      <c r="AD76" s="45"/>
      <c r="AE76" s="45"/>
      <c r="AF76" s="45"/>
    </row>
    <row r="77" spans="25:32" s="62" customFormat="1" hidden="1" x14ac:dyDescent="0.9">
      <c r="Y77" s="45"/>
      <c r="Z77" s="45"/>
      <c r="AA77" s="45"/>
      <c r="AB77" s="45"/>
      <c r="AC77" s="45"/>
      <c r="AD77" s="45"/>
      <c r="AE77" s="45"/>
      <c r="AF77" s="45"/>
    </row>
    <row r="78" spans="25:32" s="62" customFormat="1" hidden="1" x14ac:dyDescent="0.9">
      <c r="Y78" s="45"/>
      <c r="Z78" s="45"/>
      <c r="AA78" s="45"/>
      <c r="AB78" s="45"/>
      <c r="AC78" s="45"/>
      <c r="AD78" s="45"/>
      <c r="AE78" s="45"/>
      <c r="AF78" s="45"/>
    </row>
    <row r="79" spans="25:32" s="62" customFormat="1" hidden="1" x14ac:dyDescent="0.9">
      <c r="Y79" s="45"/>
      <c r="Z79" s="45"/>
      <c r="AA79" s="45"/>
      <c r="AB79" s="45"/>
      <c r="AC79" s="45"/>
      <c r="AD79" s="45"/>
      <c r="AE79" s="45"/>
      <c r="AF79" s="45"/>
    </row>
    <row r="80" spans="25:32" s="62" customFormat="1" hidden="1" x14ac:dyDescent="0.9">
      <c r="Y80" s="45"/>
      <c r="Z80" s="45"/>
      <c r="AA80" s="45"/>
      <c r="AB80" s="45"/>
      <c r="AC80" s="45"/>
      <c r="AD80" s="45"/>
      <c r="AE80" s="45"/>
      <c r="AF80" s="45"/>
    </row>
    <row r="81" spans="25:32" s="62" customFormat="1" hidden="1" x14ac:dyDescent="0.9">
      <c r="Y81" s="45"/>
      <c r="Z81" s="45"/>
      <c r="AA81" s="45"/>
      <c r="AB81" s="45"/>
      <c r="AC81" s="45"/>
      <c r="AD81" s="45"/>
      <c r="AE81" s="45"/>
      <c r="AF81" s="45"/>
    </row>
    <row r="82" spans="25:32" s="62" customFormat="1" hidden="1" x14ac:dyDescent="0.9">
      <c r="Y82" s="45"/>
      <c r="Z82" s="45"/>
      <c r="AA82" s="45"/>
      <c r="AB82" s="45"/>
      <c r="AC82" s="45"/>
      <c r="AD82" s="45"/>
      <c r="AE82" s="45"/>
      <c r="AF82" s="45"/>
    </row>
    <row r="83" spans="25:32" s="62" customFormat="1" hidden="1" x14ac:dyDescent="0.9">
      <c r="Y83" s="45"/>
      <c r="Z83" s="45"/>
      <c r="AA83" s="45"/>
      <c r="AB83" s="45"/>
      <c r="AC83" s="45"/>
      <c r="AD83" s="45"/>
      <c r="AE83" s="45"/>
      <c r="AF83" s="45"/>
    </row>
    <row r="84" spans="25:32" s="62" customFormat="1" hidden="1" x14ac:dyDescent="0.9">
      <c r="Y84" s="45"/>
      <c r="Z84" s="45"/>
      <c r="AA84" s="45"/>
      <c r="AB84" s="45"/>
      <c r="AC84" s="45"/>
      <c r="AD84" s="45"/>
      <c r="AE84" s="45"/>
      <c r="AF84" s="45"/>
    </row>
  </sheetData>
  <autoFilter ref="B6:B62" xr:uid="{A4074F20-7A4E-4A89-9C5E-1D2F923429FD}"/>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69AE4-5E4E-453E-8BA8-7F3948A4564F}">
  <sheetPr>
    <tabColor rgb="FF002060"/>
  </sheetPr>
  <dimension ref="A1:L11"/>
  <sheetViews>
    <sheetView zoomScale="110" zoomScaleNormal="110" workbookViewId="0">
      <selection activeCell="D3" sqref="D3"/>
    </sheetView>
  </sheetViews>
  <sheetFormatPr defaultColWidth="0" defaultRowHeight="13.5" customHeight="1" zeroHeight="1" x14ac:dyDescent="0.3"/>
  <cols>
    <col min="1" max="1" width="2.54296875" style="42" customWidth="1"/>
    <col min="2" max="2" width="11.81640625" style="43" customWidth="1"/>
    <col min="3" max="3" width="20.26953125" style="43" customWidth="1"/>
    <col min="4" max="4" width="86.26953125" style="43" customWidth="1"/>
    <col min="5" max="6" width="20.1796875" style="43" customWidth="1"/>
    <col min="7" max="7" width="2.54296875" style="43" customWidth="1"/>
    <col min="8" max="8" width="9.1796875" style="43" hidden="1" customWidth="1"/>
    <col min="9" max="12" width="0" style="43" hidden="1" customWidth="1"/>
    <col min="13" max="16384" width="9.1796875" style="43" hidden="1"/>
  </cols>
  <sheetData>
    <row r="1" spans="1:8" ht="14" x14ac:dyDescent="0.3"/>
    <row r="2" spans="1:8" ht="34.5" customHeight="1" x14ac:dyDescent="0.35">
      <c r="A2" s="44"/>
      <c r="B2" s="45"/>
      <c r="C2" s="45"/>
      <c r="D2" s="114" t="s">
        <v>285</v>
      </c>
      <c r="E2" s="114"/>
      <c r="F2" s="114"/>
      <c r="G2" s="46"/>
      <c r="H2" s="46"/>
    </row>
    <row r="3" spans="1:8" ht="54" customHeight="1" x14ac:dyDescent="0.35">
      <c r="B3" s="45"/>
      <c r="C3" s="45"/>
      <c r="D3" s="45"/>
      <c r="E3" s="45"/>
      <c r="F3" s="45"/>
    </row>
    <row r="4" spans="1:8" ht="14.5" x14ac:dyDescent="0.35">
      <c r="B4" s="45"/>
      <c r="C4" s="45"/>
      <c r="D4" s="45"/>
      <c r="E4" s="45"/>
      <c r="F4" s="45"/>
    </row>
    <row r="5" spans="1:8" ht="37" customHeight="1" x14ac:dyDescent="0.3">
      <c r="B5" s="115" t="s">
        <v>114</v>
      </c>
      <c r="C5" s="115"/>
      <c r="D5" s="115"/>
      <c r="E5" s="115"/>
      <c r="F5" s="115"/>
    </row>
    <row r="6" spans="1:8" ht="66.650000000000006" customHeight="1" x14ac:dyDescent="0.3">
      <c r="B6" s="47">
        <v>0</v>
      </c>
      <c r="C6" s="48" t="s">
        <v>115</v>
      </c>
      <c r="D6" s="113" t="s">
        <v>116</v>
      </c>
      <c r="E6" s="113"/>
      <c r="F6" s="113"/>
    </row>
    <row r="7" spans="1:8" ht="64" customHeight="1" x14ac:dyDescent="0.3">
      <c r="B7" s="49">
        <v>0.25</v>
      </c>
      <c r="C7" s="50" t="s">
        <v>117</v>
      </c>
      <c r="D7" s="113" t="s">
        <v>118</v>
      </c>
      <c r="E7" s="113"/>
      <c r="F7" s="113"/>
    </row>
    <row r="8" spans="1:8" ht="68.5" customHeight="1" x14ac:dyDescent="0.3">
      <c r="B8" s="49">
        <v>0.5</v>
      </c>
      <c r="C8" s="51" t="s">
        <v>119</v>
      </c>
      <c r="D8" s="113" t="s">
        <v>120</v>
      </c>
      <c r="E8" s="113"/>
      <c r="F8" s="113"/>
    </row>
    <row r="9" spans="1:8" ht="61" customHeight="1" x14ac:dyDescent="0.3">
      <c r="B9" s="49">
        <v>0.75</v>
      </c>
      <c r="C9" s="52" t="s">
        <v>121</v>
      </c>
      <c r="D9" s="113" t="s">
        <v>122</v>
      </c>
      <c r="E9" s="113"/>
      <c r="F9" s="113"/>
    </row>
    <row r="10" spans="1:8" ht="74.150000000000006" customHeight="1" x14ac:dyDescent="0.3">
      <c r="B10" s="49">
        <v>1</v>
      </c>
      <c r="C10" s="53" t="s">
        <v>123</v>
      </c>
      <c r="D10" s="113" t="s">
        <v>124</v>
      </c>
      <c r="E10" s="113"/>
      <c r="F10" s="113"/>
    </row>
    <row r="11" spans="1:8" ht="14" x14ac:dyDescent="0.3"/>
  </sheetData>
  <sheetProtection selectLockedCells="1"/>
  <mergeCells count="7">
    <mergeCell ref="D10:F10"/>
    <mergeCell ref="D2:F2"/>
    <mergeCell ref="B5:F5"/>
    <mergeCell ref="D6:F6"/>
    <mergeCell ref="D7:F7"/>
    <mergeCell ref="D8:F8"/>
    <mergeCell ref="D9:F9"/>
  </mergeCells>
  <pageMargins left="0.70866141732283472" right="0.70866141732283472" top="0.74803149606299213" bottom="0.74803149606299213" header="0.31496062992125984" footer="0.31496062992125984"/>
  <pageSetup paperSize="9" scale="80" fitToHeight="0" orientation="portrait" r:id="rId1"/>
  <headerFooter>
    <oddFooter>&amp;LNo alterations or additions to the requested RFI questionnaire requirements shall be permitted, unless authorised by Yorkshire Water via the clarification process._x000D_&amp;1#&amp;"Calibri"&amp;8&amp;K0000FF Confidential&amp;R&amp;A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38D4713781A24DB063008DE96EC577" ma:contentTypeVersion="23" ma:contentTypeDescription="Create a new document." ma:contentTypeScope="" ma:versionID="d2fff20a3b5ea42414a57972bd8f2642">
  <xsd:schema xmlns:xsd="http://www.w3.org/2001/XMLSchema" xmlns:xs="http://www.w3.org/2001/XMLSchema" xmlns:p="http://schemas.microsoft.com/office/2006/metadata/properties" xmlns:ns2="cc15728c-704d-4ccd-aa03-d7e15579bc4d" xmlns:ns3="041cf9dd-099b-4ad4-95b1-eaa732a0ad40" xmlns:ns4="1d728ffc-3dd0-449c-9cc6-3471a2f9c412" targetNamespace="http://schemas.microsoft.com/office/2006/metadata/properties" ma:root="true" ma:fieldsID="6fe2441cc5fe763be737a72b738a5cf3" ns2:_="" ns3:_="" ns4:_="">
    <xsd:import namespace="cc15728c-704d-4ccd-aa03-d7e15579bc4d"/>
    <xsd:import namespace="041cf9dd-099b-4ad4-95b1-eaa732a0ad40"/>
    <xsd:import namespace="1d728ffc-3dd0-449c-9cc6-3471a2f9c412"/>
    <xsd:element name="properties">
      <xsd:complexType>
        <xsd:sequence>
          <xsd:element name="documentManagement">
            <xsd:complexType>
              <xsd:all>
                <xsd:element ref="ns2:Document_x0020_type" minOccurs="0"/>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_Flow_SignoffStatus" minOccurs="0"/>
                <xsd:element ref="ns2:MediaServiceSearchProperties" minOccurs="0"/>
                <xsd:element ref="ns2:MediaServiceObjectDetectorVersions" minOccurs="0"/>
                <xsd:element ref="ns2:lcf76f155ced4ddcb4097134ff3c332f" minOccurs="0"/>
                <xsd:element ref="ns4:TaxCatchAll"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15728c-704d-4ccd-aa03-d7e15579bc4d" elementFormDefault="qualified">
    <xsd:import namespace="http://schemas.microsoft.com/office/2006/documentManagement/types"/>
    <xsd:import namespace="http://schemas.microsoft.com/office/infopath/2007/PartnerControls"/>
    <xsd:element name="Document_x0020_type" ma:index="4" nillable="true" ma:displayName="Document type" ma:default="Site Content" ma:format="RadioButtons" ma:internalName="Document_x0020_type" ma:readOnly="false">
      <xsd:simpleType>
        <xsd:restriction base="dms:Choice">
          <xsd:enumeration value="Site Investigation"/>
          <xsd:enumeration value="Site Security"/>
          <xsd:enumeration value="Site Structure"/>
          <xsd:enumeration value="Site Content"/>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Location" ma:index="16" nillable="true" ma:displayName="MediaServic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_Flow_SignoffStatus" ma:index="22" nillable="true" ma:displayName="Sign-off status" ma:internalName="Sign_x002d_off_x0020_status">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ef278e36-c164-4658-892f-8adefa22e7bb" ma:termSetId="09814cd3-568e-fe90-9814-8d621ff8fb84" ma:anchorId="fba54fb3-c3e1-fe81-a776-ca4b69148c4d" ma:open="true" ma:isKeyword="false">
      <xsd:complexType>
        <xsd:sequence>
          <xsd:element ref="pc:Terms" minOccurs="0" maxOccurs="1"/>
        </xsd:sequence>
      </xsd:complex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1cf9dd-099b-4ad4-95b1-eaa732a0ad40"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d728ffc-3dd0-449c-9cc6-3471a2f9c412" elementFormDefault="qualified">
    <xsd:import namespace="http://schemas.microsoft.com/office/2006/documentManagement/types"/>
    <xsd:import namespace="http://schemas.microsoft.com/office/infopath/2007/PartnerControls"/>
    <xsd:element name="TaxCatchAll" ma:index="27" nillable="true" ma:displayName="Taxonomy Catch All Column" ma:hidden="true" ma:list="{f8b28a92-a3cb-47bd-886f-7992e01cbeb6}" ma:internalName="TaxCatchAll" ma:showField="CatchAllData" ma:web="1d728ffc-3dd0-449c-9cc6-3471a2f9c41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d728ffc-3dd0-449c-9cc6-3471a2f9c412" xsi:nil="true"/>
    <lcf76f155ced4ddcb4097134ff3c332f xmlns="cc15728c-704d-4ccd-aa03-d7e15579bc4d">
      <Terms xmlns="http://schemas.microsoft.com/office/infopath/2007/PartnerControls"/>
    </lcf76f155ced4ddcb4097134ff3c332f>
    <Document_x0020_type xmlns="cc15728c-704d-4ccd-aa03-d7e15579bc4d">Site Content</Document_x0020_type>
    <_Flow_SignoffStatus xmlns="cc15728c-704d-4ccd-aa03-d7e15579bc4d" xsi:nil="true"/>
  </documentManagement>
</p:properties>
</file>

<file path=customXml/itemProps1.xml><?xml version="1.0" encoding="utf-8"?>
<ds:datastoreItem xmlns:ds="http://schemas.openxmlformats.org/officeDocument/2006/customXml" ds:itemID="{F6317AD4-CAF3-412C-B73A-5340B5BA95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15728c-704d-4ccd-aa03-d7e15579bc4d"/>
    <ds:schemaRef ds:uri="041cf9dd-099b-4ad4-95b1-eaa732a0ad40"/>
    <ds:schemaRef ds:uri="1d728ffc-3dd0-449c-9cc6-3471a2f9c4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14C8469-BA8D-4E08-9CAE-1316F28E656E}">
  <ds:schemaRefs>
    <ds:schemaRef ds:uri="http://schemas.microsoft.com/sharepoint/v3/contenttype/forms"/>
  </ds:schemaRefs>
</ds:datastoreItem>
</file>

<file path=customXml/itemProps3.xml><?xml version="1.0" encoding="utf-8"?>
<ds:datastoreItem xmlns:ds="http://schemas.openxmlformats.org/officeDocument/2006/customXml" ds:itemID="{93C6A9F4-69AA-4F09-AA2F-65C16CD7208F}">
  <ds:schemaRefs>
    <ds:schemaRef ds:uri="041cf9dd-099b-4ad4-95b1-eaa732a0ad40"/>
    <ds:schemaRef ds:uri="http://schemas.microsoft.com/office/2006/metadata/properties"/>
    <ds:schemaRef ds:uri="http://schemas.microsoft.com/office/2006/documentManagement/types"/>
    <ds:schemaRef ds:uri="http://purl.org/dc/elements/1.1/"/>
    <ds:schemaRef ds:uri="http://purl.org/dc/terms/"/>
    <ds:schemaRef ds:uri="http://schemas.openxmlformats.org/package/2006/metadata/core-properties"/>
    <ds:schemaRef ds:uri="http://www.w3.org/XML/1998/namespace"/>
    <ds:schemaRef ds:uri="cc15728c-704d-4ccd-aa03-d7e15579bc4d"/>
    <ds:schemaRef ds:uri="http://schemas.microsoft.com/office/infopath/2007/PartnerControls"/>
    <ds:schemaRef ds:uri="1d728ffc-3dd0-449c-9cc6-3471a2f9c412"/>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1.1 Instructions</vt:lpstr>
      <vt:lpstr>2.1 Lot 1 Questions</vt:lpstr>
      <vt:lpstr>2.2 Lot 2 Questions</vt:lpstr>
      <vt:lpstr>3.1 Lot 1 Item List</vt:lpstr>
      <vt:lpstr>3.2 Lot 2 Equipment Calibration</vt:lpstr>
      <vt:lpstr>3.3 Equipment Location</vt:lpstr>
      <vt:lpstr>Scoring Matrix</vt:lpstr>
      <vt:lpstr>'Scoring Matrix'!Print_Area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 SMITH</dc:creator>
  <cp:keywords/>
  <dc:description/>
  <cp:lastModifiedBy>Agni Hadjipetrou</cp:lastModifiedBy>
  <cp:revision/>
  <dcterms:created xsi:type="dcterms:W3CDTF">2017-02-16T14:55:17Z</dcterms:created>
  <dcterms:modified xsi:type="dcterms:W3CDTF">2025-11-10T17:22:16Z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0x0101009A38D4713781A24DB063008DE96EC577</vt:lpwstr>
  </property>
  <property fmtid="{D5CDD505-2E9C-101B-9397-08002B2CF9AE}" pid="3" name="MSIP_Label_baef6dc1-c161-47ea-9175-6c9a73af72c1_Enabled">
    <vt:lpwstr>true</vt:lpwstr>
  </property>
  <property fmtid="{D5CDD505-2E9C-101B-9397-08002B2CF9AE}" pid="4" name="MSIP_Label_baef6dc1-c161-47ea-9175-6c9a73af72c1_SetDate">
    <vt:lpwstr>2022-05-05T09:05:17Z</vt:lpwstr>
  </property>
  <property fmtid="{D5CDD505-2E9C-101B-9397-08002B2CF9AE}" pid="5" name="MSIP_Label_baef6dc1-c161-47ea-9175-6c9a73af72c1_Method">
    <vt:lpwstr>Standard</vt:lpwstr>
  </property>
  <property fmtid="{D5CDD505-2E9C-101B-9397-08002B2CF9AE}" pid="6" name="MSIP_Label_baef6dc1-c161-47ea-9175-6c9a73af72c1_Name">
    <vt:lpwstr>Confidential</vt:lpwstr>
  </property>
  <property fmtid="{D5CDD505-2E9C-101B-9397-08002B2CF9AE}" pid="7" name="MSIP_Label_baef6dc1-c161-47ea-9175-6c9a73af72c1_SiteId">
    <vt:lpwstr>6050d346-c82b-45fc-bda8-6a1f58660092</vt:lpwstr>
  </property>
  <property fmtid="{D5CDD505-2E9C-101B-9397-08002B2CF9AE}" pid="8" name="MSIP_Label_baef6dc1-c161-47ea-9175-6c9a73af72c1_ActionId">
    <vt:lpwstr>ff1e0051-cf00-43f5-ae5b-0856545ee76e</vt:lpwstr>
  </property>
  <property fmtid="{D5CDD505-2E9C-101B-9397-08002B2CF9AE}" pid="9" name="MSIP_Label_baef6dc1-c161-47ea-9175-6c9a73af72c1_ContentBits">
    <vt:lpwstr>2</vt:lpwstr>
  </property>
  <property fmtid="{D5CDD505-2E9C-101B-9397-08002B2CF9AE}" pid="10" name="e5fd9de9cd134fbfbe2c7d73c262838b">
    <vt:lpwstr/>
  </property>
  <property fmtid="{D5CDD505-2E9C-101B-9397-08002B2CF9AE}" pid="11" name="ProjectCategory">
    <vt:lpwstr/>
  </property>
  <property fmtid="{D5CDD505-2E9C-101B-9397-08002B2CF9AE}" pid="12" name="caada67b8c6540179abe70798e95c88e">
    <vt:lpwstr/>
  </property>
  <property fmtid="{D5CDD505-2E9C-101B-9397-08002B2CF9AE}" pid="13" name="MediaServiceImageTags">
    <vt:lpwstr/>
  </property>
  <property fmtid="{D5CDD505-2E9C-101B-9397-08002B2CF9AE}" pid="14" name="SMECommunity">
    <vt:lpwstr/>
  </property>
  <property fmtid="{D5CDD505-2E9C-101B-9397-08002B2CF9AE}" pid="15" name="ProjectServiceLine">
    <vt:lpwstr/>
  </property>
  <property fmtid="{D5CDD505-2E9C-101B-9397-08002B2CF9AE}" pid="16" name="ProjectSector">
    <vt:lpwstr/>
  </property>
  <property fmtid="{D5CDD505-2E9C-101B-9397-08002B2CF9AE}" pid="17" name="lad1cf17af4445b1bcc3038e56b20f3f">
    <vt:lpwstr/>
  </property>
  <property fmtid="{D5CDD505-2E9C-101B-9397-08002B2CF9AE}" pid="18" name="DocTags">
    <vt:lpwstr/>
  </property>
  <property fmtid="{D5CDD505-2E9C-101B-9397-08002B2CF9AE}" pid="19" name="TaxCatchAll">
    <vt:lpwstr/>
  </property>
  <property fmtid="{D5CDD505-2E9C-101B-9397-08002B2CF9AE}" pid="20" name="ccfb6e673ea84ac5ad0ef611fbe0d72f">
    <vt:lpwstr/>
  </property>
  <property fmtid="{D5CDD505-2E9C-101B-9397-08002B2CF9AE}" pid="21" name="ProjectRegion">
    <vt:lpwstr/>
  </property>
  <property fmtid="{D5CDD505-2E9C-101B-9397-08002B2CF9AE}" pid="22" name="ProjectCountry">
    <vt:lpwstr/>
  </property>
  <property fmtid="{D5CDD505-2E9C-101B-9397-08002B2CF9AE}" pid="23" name="ClientNameSelect">
    <vt:lpwstr/>
  </property>
  <property fmtid="{D5CDD505-2E9C-101B-9397-08002B2CF9AE}" pid="24" name="m506de5ca8024b29b5a1cfdeeaded314">
    <vt:lpwstr/>
  </property>
  <property fmtid="{D5CDD505-2E9C-101B-9397-08002B2CF9AE}" pid="25" name="e90733fce21d408ba05d62f959121af4">
    <vt:lpwstr/>
  </property>
  <property fmtid="{D5CDD505-2E9C-101B-9397-08002B2CF9AE}" pid="26" name="ee247cb35d3a4c089cbd8c38ce8259e5">
    <vt:lpwstr/>
  </property>
  <property fmtid="{D5CDD505-2E9C-101B-9397-08002B2CF9AE}" pid="27" name="f618f03a0c3341f3a0b2f0af06b3b499">
    <vt:lpwstr/>
  </property>
  <property fmtid="{D5CDD505-2E9C-101B-9397-08002B2CF9AE}" pid="28" name="gc1ca1488f57434ea24f446e92fa746c">
    <vt:lpwstr/>
  </property>
  <property fmtid="{D5CDD505-2E9C-101B-9397-08002B2CF9AE}" pid="29" name="DocumentType0">
    <vt:lpwstr/>
  </property>
  <property fmtid="{D5CDD505-2E9C-101B-9397-08002B2CF9AE}" pid="30" name="Sourcing_x0020_Route">
    <vt:lpwstr/>
  </property>
  <property fmtid="{D5CDD505-2E9C-101B-9397-08002B2CF9AE}" pid="31" name="Sourcing_x0020_Cat_x002e__x0020_">
    <vt:lpwstr/>
  </property>
  <property fmtid="{D5CDD505-2E9C-101B-9397-08002B2CF9AE}" pid="32" name="Document Type L1">
    <vt:lpwstr/>
  </property>
  <property fmtid="{D5CDD505-2E9C-101B-9397-08002B2CF9AE}" pid="33" name="Document Type L2">
    <vt:lpwstr/>
  </property>
  <property fmtid="{D5CDD505-2E9C-101B-9397-08002B2CF9AE}" pid="34" name="Sourcing Cat.">
    <vt:lpwstr/>
  </property>
  <property fmtid="{D5CDD505-2E9C-101B-9397-08002B2CF9AE}" pid="35" name="Document_x0020_Type_x0020_L1">
    <vt:lpwstr/>
  </property>
  <property fmtid="{D5CDD505-2E9C-101B-9397-08002B2CF9AE}" pid="36" name="Sourcing Route">
    <vt:lpwstr/>
  </property>
  <property fmtid="{D5CDD505-2E9C-101B-9397-08002B2CF9AE}" pid="37" name="Document_x0020_Type_x0020_L2">
    <vt:lpwstr/>
  </property>
  <property fmtid="{D5CDD505-2E9C-101B-9397-08002B2CF9AE}" pid="38" name="Sourcing Cat. ">
    <vt:lpwstr/>
  </property>
  <property fmtid="{D5CDD505-2E9C-101B-9397-08002B2CF9AE}" pid="39" name="l6fa45cf1c9948df9cdb97d164658844">
    <vt:lpwstr/>
  </property>
  <property fmtid="{D5CDD505-2E9C-101B-9397-08002B2CF9AE}" pid="40" name="CPUniqueID">
    <vt:lpwstr/>
  </property>
  <property fmtid="{D5CDD505-2E9C-101B-9397-08002B2CF9AE}" pid="41" name="m4de65b070c64473bd919e3712ccd87d">
    <vt:lpwstr/>
  </property>
  <property fmtid="{D5CDD505-2E9C-101B-9397-08002B2CF9AE}" pid="42" name="CPMethodology">
    <vt:lpwstr/>
  </property>
  <property fmtid="{D5CDD505-2E9C-101B-9397-08002B2CF9AE}" pid="43" name="g81c339806d24e039d3125181cd0fa70">
    <vt:lpwstr/>
  </property>
  <property fmtid="{D5CDD505-2E9C-101B-9397-08002B2CF9AE}" pid="44" name="o880c5e3675044e0bf36395f95ba30a3">
    <vt:lpwstr/>
  </property>
  <property fmtid="{D5CDD505-2E9C-101B-9397-08002B2CF9AE}" pid="45" name="CategoryL2">
    <vt:lpwstr/>
  </property>
  <property fmtid="{D5CDD505-2E9C-101B-9397-08002B2CF9AE}" pid="46" name="CategoryL3">
    <vt:lpwstr/>
  </property>
  <property fmtid="{D5CDD505-2E9C-101B-9397-08002B2CF9AE}" pid="47" name="DocumentTypeL2">
    <vt:lpwstr/>
  </property>
  <property fmtid="{D5CDD505-2E9C-101B-9397-08002B2CF9AE}" pid="48" name="e1fe94c5df2546148e4dfd1688b2f148">
    <vt:lpwstr/>
  </property>
  <property fmtid="{D5CDD505-2E9C-101B-9397-08002B2CF9AE}" pid="49" name="MSIP_Label_d04dfc70-0289-4bbf-a1df-2e48919102f8_Enabled">
    <vt:lpwstr>true</vt:lpwstr>
  </property>
  <property fmtid="{D5CDD505-2E9C-101B-9397-08002B2CF9AE}" pid="50" name="MSIP_Label_d04dfc70-0289-4bbf-a1df-2e48919102f8_SetDate">
    <vt:lpwstr>2023-10-13T11:42:39Z</vt:lpwstr>
  </property>
  <property fmtid="{D5CDD505-2E9C-101B-9397-08002B2CF9AE}" pid="51" name="MSIP_Label_d04dfc70-0289-4bbf-a1df-2e48919102f8_Method">
    <vt:lpwstr>Standard</vt:lpwstr>
  </property>
  <property fmtid="{D5CDD505-2E9C-101B-9397-08002B2CF9AE}" pid="52" name="MSIP_Label_d04dfc70-0289-4bbf-a1df-2e48919102f8_Name">
    <vt:lpwstr>Private2</vt:lpwstr>
  </property>
  <property fmtid="{D5CDD505-2E9C-101B-9397-08002B2CF9AE}" pid="53" name="MSIP_Label_d04dfc70-0289-4bbf-a1df-2e48919102f8_SiteId">
    <vt:lpwstr>92ebd22d-0a9c-4516-a68f-ba966853a8f3</vt:lpwstr>
  </property>
  <property fmtid="{D5CDD505-2E9C-101B-9397-08002B2CF9AE}" pid="54" name="MSIP_Label_d04dfc70-0289-4bbf-a1df-2e48919102f8_ActionId">
    <vt:lpwstr>e440feeb-0719-4f40-b443-afbbddc5b9b5</vt:lpwstr>
  </property>
  <property fmtid="{D5CDD505-2E9C-101B-9397-08002B2CF9AE}" pid="55" name="MSIP_Label_d04dfc70-0289-4bbf-a1df-2e48919102f8_ContentBits">
    <vt:lpwstr>0</vt:lpwstr>
  </property>
</Properties>
</file>