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itservicesefficioconsulting-my.sharepoint.com/personal/agni_hadjipetrou_efficioconsulting_com/Documents/Desktop/NHO/CV/"/>
    </mc:Choice>
  </mc:AlternateContent>
  <xr:revisionPtr revIDLastSave="0" documentId="8_{66BE0D3B-C114-4D5B-ACB4-DD08F8EECE19}" xr6:coauthVersionLast="47" xr6:coauthVersionMax="47" xr10:uidLastSave="{00000000-0000-0000-0000-000000000000}"/>
  <bookViews>
    <workbookView xWindow="28680" yWindow="1050" windowWidth="29040" windowHeight="15720" activeTab="1" xr2:uid="{C9E443A3-B3F9-491A-8917-6354F5605593}"/>
  </bookViews>
  <sheets>
    <sheet name="Instructions" sheetId="17" r:id="rId1"/>
    <sheet name="Questionnaire" sheetId="25" r:id="rId2"/>
    <sheet name="Emission Testing Services" sheetId="36" r:id="rId3"/>
    <sheet name="Asset Locations" sheetId="37" r:id="rId4"/>
    <sheet name="Scoring" sheetId="35" state="hidden" r:id="rId5"/>
    <sheet name="System Requirements (old)" sheetId="34" state="hidden" r:id="rId6"/>
  </sheets>
  <definedNames>
    <definedName name="_xlnm._FilterDatabase" localSheetId="0" hidden="1">Instructions!#REF!</definedName>
    <definedName name="_xlnm._FilterDatabase" localSheetId="1" hidden="1">Questionnaire!$B$11:$L$62</definedName>
    <definedName name="_xlnm.Print_Area" localSheetId="4">Scoring!$A$1:$H$14</definedName>
  </definedNames>
  <calcPr calcId="191028" calcOnSave="0"/>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25" l="1"/>
  <c r="H41" i="25"/>
  <c r="H40" i="25"/>
  <c r="H39" i="25"/>
  <c r="H36" i="25"/>
  <c r="H35" i="25"/>
  <c r="H32" i="25"/>
  <c r="H33" i="25"/>
  <c r="H34" i="25"/>
  <c r="H31" i="25"/>
  <c r="H30" i="25"/>
  <c r="E23" i="37"/>
  <c r="F23" i="37"/>
  <c r="D23" i="37"/>
  <c r="H66" i="25" l="1"/>
  <c r="H63" i="25" l="1"/>
  <c r="H56" i="25"/>
  <c r="H65" i="25"/>
  <c r="H16" i="25"/>
  <c r="H51" i="25" l="1"/>
  <c r="H52" i="25"/>
  <c r="H53" i="25"/>
  <c r="H54" i="25"/>
  <c r="H55" i="25"/>
  <c r="H64" i="25"/>
  <c r="H58" i="25"/>
  <c r="H59" i="25"/>
  <c r="H61" i="25"/>
  <c r="H57" i="25"/>
  <c r="H62" i="25"/>
  <c r="H60" i="25"/>
  <c r="H50" i="25"/>
  <c r="H38" i="25"/>
  <c r="H37" i="25"/>
  <c r="H29" i="25"/>
  <c r="H24" i="25"/>
  <c r="H17" i="25"/>
  <c r="H18" i="25"/>
  <c r="H19" i="25"/>
  <c r="H20" i="25"/>
  <c r="H21" i="25"/>
  <c r="H22" i="25"/>
  <c r="S58" i="25" l="1"/>
  <c r="S56" i="25" l="1"/>
  <c r="S61" i="25" l="1"/>
  <c r="S59" i="25" l="1"/>
  <c r="S60" i="25"/>
  <c r="S64" i="25"/>
  <c r="Q55" i="25"/>
  <c r="O55" i="25"/>
  <c r="N55" i="25"/>
  <c r="Q54" i="25"/>
  <c r="O54" i="25"/>
  <c r="N54" i="25"/>
  <c r="Q53" i="25"/>
  <c r="O53" i="25"/>
  <c r="N53" i="25"/>
  <c r="Q49" i="25"/>
  <c r="O49" i="25"/>
  <c r="N49" i="25"/>
  <c r="N48" i="25"/>
  <c r="S48" i="25" s="1"/>
  <c r="N47" i="25"/>
  <c r="S47" i="25" s="1"/>
  <c r="N46" i="25"/>
  <c r="S46" i="25" s="1"/>
  <c r="Q45" i="25"/>
  <c r="N45" i="25"/>
  <c r="N44" i="25"/>
  <c r="S44" i="25" s="1"/>
  <c r="N43" i="25"/>
  <c r="S43" i="25" s="1"/>
  <c r="N38" i="25"/>
  <c r="S38" i="25" s="1"/>
  <c r="Q37" i="25"/>
  <c r="O37" i="25"/>
  <c r="N37" i="25"/>
  <c r="Q29" i="25"/>
  <c r="O29" i="25"/>
  <c r="N29" i="25"/>
  <c r="Q28" i="25"/>
  <c r="O28" i="25"/>
  <c r="N28" i="25"/>
  <c r="O27" i="25"/>
  <c r="N27" i="25"/>
  <c r="Q26" i="25"/>
  <c r="O26" i="25"/>
  <c r="N26" i="25"/>
  <c r="N25" i="25"/>
  <c r="S25" i="25" s="1"/>
  <c r="N23" i="25"/>
  <c r="S23" i="25" s="1"/>
  <c r="O22" i="25"/>
  <c r="N22" i="25"/>
  <c r="O21" i="25"/>
  <c r="N21" i="25"/>
  <c r="O20" i="25"/>
  <c r="N20" i="25"/>
  <c r="O19" i="25"/>
  <c r="S19" i="25" s="1"/>
  <c r="O18" i="25"/>
  <c r="S18" i="25" s="1"/>
  <c r="O17" i="25"/>
  <c r="S17" i="25" s="1"/>
  <c r="O16" i="25"/>
  <c r="S16" i="25" s="1"/>
  <c r="O14" i="25"/>
  <c r="S14" i="25" s="1"/>
  <c r="N13" i="25"/>
  <c r="S13" i="25" s="1"/>
  <c r="N12" i="25"/>
  <c r="S12" i="25" s="1"/>
  <c r="S45" i="25" l="1"/>
  <c r="S27" i="25"/>
  <c r="S21" i="25"/>
  <c r="S26" i="25"/>
  <c r="S53" i="25"/>
  <c r="S54" i="25"/>
  <c r="S28" i="25"/>
  <c r="S20" i="25"/>
  <c r="S29" i="25"/>
  <c r="S49" i="25"/>
  <c r="S22" i="25"/>
  <c r="S37" i="25"/>
  <c r="S55" i="25"/>
</calcChain>
</file>

<file path=xl/sharedStrings.xml><?xml version="1.0" encoding="utf-8"?>
<sst xmlns="http://schemas.openxmlformats.org/spreadsheetml/2006/main" count="510" uniqueCount="234">
  <si>
    <t>Instructions</t>
  </si>
  <si>
    <t>Questions Response</t>
  </si>
  <si>
    <t>PLEASE INSERT SUPPLIER NAME HERE</t>
  </si>
  <si>
    <t>Please do not amend the structure of the sheet in any way</t>
  </si>
  <si>
    <t>Please  provide Yes / No responses in the answer column (J) in accordance with the data validation for the cell.  Text answers or further info should be provided in column (K)</t>
  </si>
  <si>
    <t>Please provide any required attachments in the same .zip folder with your response using the naming system "[Question number] - [Question Category] - [Lot number (if Lot specific)]" e.g. for question 5.4 this would read "5.4 - Health &amp; Safety"</t>
  </si>
  <si>
    <t>Do NOT provide written responses in separate documents, eg. PDFs, as these will be considered non-compliant bids and not reviewed.  The only attachments permitted are supporting evidence and other documents, not the main written response</t>
  </si>
  <si>
    <t>Please note that the ITQ will occur in Ariba, as described in the Procurement Process Rules.</t>
  </si>
  <si>
    <t>For any queries about the questions contained within this document, or anything else provided, please contact Agni Hadjipetrou at Agni.Hadjipetrou@yorkshirewater.co.uk.</t>
  </si>
  <si>
    <t>Question Ref</t>
  </si>
  <si>
    <t>Question Category</t>
  </si>
  <si>
    <t>Questions</t>
  </si>
  <si>
    <t>Question Type</t>
  </si>
  <si>
    <t>Scoring Methodology</t>
  </si>
  <si>
    <t>Score Weighting</t>
  </si>
  <si>
    <t>Attachment Required</t>
  </si>
  <si>
    <t>Response (Yes/No)</t>
  </si>
  <si>
    <t>Further Response</t>
  </si>
  <si>
    <t>Character Count / Limit</t>
  </si>
  <si>
    <t>Additional Information Provided 
(ensure the naming convention is followed)</t>
  </si>
  <si>
    <t>Valid</t>
  </si>
  <si>
    <t>Pre-requisite</t>
  </si>
  <si>
    <t>Pass / Fail</t>
  </si>
  <si>
    <t>Yes = Pass, No = Fail</t>
  </si>
  <si>
    <t>N/A</t>
  </si>
  <si>
    <t>No</t>
  </si>
  <si>
    <t>Introduction</t>
  </si>
  <si>
    <t>Please confirm the Bidding Entity company name</t>
  </si>
  <si>
    <t>Info Only</t>
  </si>
  <si>
    <t>Information Only</t>
  </si>
  <si>
    <t>Please confirm the Bidding Entity company number</t>
  </si>
  <si>
    <t>Please confirm the Bidding Entity company address</t>
  </si>
  <si>
    <t>Please confirm the first name, last name and email contact for the main point of contact for the communications and submissions in Ariba (information necessary if the bidder is selected for the next stages of the process)</t>
  </si>
  <si>
    <t>Regulatory and Conflict of Interest</t>
  </si>
  <si>
    <t>Is the Bidding Entity UK based?  
If not UK based, please confirm the registered base.  
Note: if the Bidding Entity is not UK based, Yorkshire Water Services Limited may follow up with further questions to understand the contractual structure and tax or duty related issues.</t>
  </si>
  <si>
    <t>Only complete, if answer is no</t>
  </si>
  <si>
    <t xml:space="preserve">Are you, or any of your staff, related to a board member or employee of Yorkshire Water Services Limited?
If yes, provide full details.
</t>
  </si>
  <si>
    <t xml:space="preserve">Do you, or any of your staff, have a private business relationship with a board member or any member of Yorkshire Water Services Limited?
If yes, provide full details.
</t>
  </si>
  <si>
    <t xml:space="preserve">Has the Bidding Entity or its Directors or any other person who has powers of representation, decision or control of your company been convicted of any of the following offences?
(a) conspiracy within the meaning of section 1 or 1A of the Criminal Law Act 1977 or article 9 or 9A of the Criminal Attempts and Conspiracy (North Western Ireland) Order 1983 where that conspiracy relates to participation in a criminal organisation as defined in Article 2 of Council Framework Decision 2008/841/JHA on the fight against organised crime;  
(b) corruption within the meaning of section 1(2) of the Public Bodies Corrupt Practices Act  
1889 or section 1 of the Prevention of Corruption Act 1906;  
(c) the common law offence of bribery;  
(d) bribery within the meaning of sections 1, 2 or 6 of the Bribery Act 2010, or section 113  
of the Representation of the People Act 1983;  
(e) where the offence relates to fraud affecting the European Communities’ financial interests  
as defined by Article 1 of the Convention on the protection of the financial interests of the  
European Communities:—  
(I) the common law offence of cheating the Revenue;  
(ii) the common law offence of conspiracy to defraud;  
(iii) fraud or theft within the meaning of the Theft Act 1968(I), the Theft Act (North Western Ireland) 1969, the Theft Act 1978 or the Theft (North Western Ireland) Order 1978;  
(iv) fraudulent trading within the meaning of section 458 of the Companies Act 1985, article 451 of the Companies (North Western Ireland) Order 1986(n) or section 993 of the Companies Act 2006;  
(v) fraudulent evasion within the meaning of section 170 of the Customs and Excise Management Act 1979 or section 72 of the Value Added Tax Act 1994;  
(vi) an offence in connection with taxation in the European Union within the meaning of section 71 of the Criminal Justice Act 1993;  
(vii) destroying, defacing or concealing of documents or procuring the execution of a valuable security within the meaning of section 20 of the Theft Act 1968 or section 19 of the Theft Act (North Western Ireland) 1969;  
(viii) fraud within the meaning of section 2, 3 or 4 of the Fraud Act 2006; or  
(ix) the possession of articles for use in frauds within the meaning of section 6 of the Fraud Act 2006, or the making, adapting, supplying or offering to supply articles for use in frauds within the meaning of section 7 of that Act;  
(f) any offence listed—  
(I) in section 41 of the Counter Terrorism Act 2008; or  
(ii) in Schedule 2 to that Act where the court has determined that there is a terrorist connection;  
(g) any offence under sections 44 to 46 of the Serious Crime Act 2007 which relates to an offence covered by subparagraph (f);  
(h) money laundering within the meaning of sections 340(11) and 415 of the Proceeds of Crime Act 2002;  
(I) an offence in connection with the proceeds of criminal conduct within the meaning of section 93A, 93B or 93C of the Criminal Justice Act 1988 or article 45, 46 or 47 of the Proceeds of Crime (North Western Ireland) Order 1996;  
(j) an offence under section 4 of the Asylum and Immigration (Treatment of Claimants, etc.) Act 2004;  
(k) an offence under section 59A of the Sexual Offences Act 2003;  
(l) an offence under section 71 of the Coroners and Justice Act 2009; or  
(m) an offence in connection with the proceeds of drug trafficking within the meaning of  
section 49, 50 or 51 of the Drug Trafficking Act 1994.
Non-payment of tax and social security contributions
Breach of obligations relating to the payment of taxes or social security contributions that has been established by a judicial or administrative decision.
Where any tax returns submitted on or after 1 October 2012 have been found to be incorrect as a result of:  
● HMRC successfully challenging the potential supplier under the General Anti – Abuse Rule (GAAR) or the “Halifax” abuse principle; or  
● a tax authority in a jurisdiction in which the potential supplier is established successfully challenging it under any tax rules or legislation that have an effect equivalent or similar to the GAAR or “Halifax” abuse principle;  
● a failure to notify, or failure of an avoidance scheme which the supplier is or was involved in, under the Disclosure of Tax Avoidance Scheme rules (DOTAS) or any equivalent or similar regime in a jurisdiction in which the supplier is established
</t>
  </si>
  <si>
    <t xml:space="preserve">Yes = Fail, No = Pass </t>
  </si>
  <si>
    <t>Please confirm the name of the contracting entity is that of the Lead Bidder
Where the contracting entity is not the Lead Bidder listed within this document, please provide sufficient supporting information - YWS holds the right to request further information on the contracting entity should the details provided not be enough</t>
  </si>
  <si>
    <t>Financial</t>
  </si>
  <si>
    <t xml:space="preserve">Bidding Entity credit score assessment (no action is required from the Bidder).  
Yorkshire Water will run a financial credit report on your company (Credit Safe). It is your responsibility to ensure that information held by Companies House is up to date. Bidders should have a Credit Safe score of &gt;40%
If you do not have a credit score above this value, YWS reserve the right to request further information, for example, Parent Company Guarantee or exclude you from the tender process on financial security grounds.
</t>
  </si>
  <si>
    <t xml:space="preserve">Credit Safe Score - 71 - 100  = 100% (Pass)	
Credit Safe Score - 51 - 70  = 75% (Pass)	
Credit Safe Score - 30 - 50  = 50% (Pass)	
Credit Safe Score - 0 - 29  = 0% (Fail - if you do not have a credit score of at least 30, YWS reserve the right to request further information, for example, a Parent Company Guarantee or exclude you from the tender process on financial security grounds).	</t>
  </si>
  <si>
    <t>Please provide the Bidding Entity turnover figures for the last 3 years. Yorkshire Water Services will run a financial credit report on your company to verify your response. It is your responsibility to ensure that information held by Companies House is up to date. Scoring Methodology: Annual value of the contract vs the value of annual turnover Above 70% Supply chain Risk High - Score 25% below 60 - 70%. Supply chain Risk Med = 50% below 51 - 59% Supply chain risk Low = 75% below 50% Supply chain risk Low = 100%</t>
  </si>
  <si>
    <t>Please provide the Bidding Entity turnover figures for the last 3 years.  
Yorkshire Water Services will run a financial credit report on your company to verify your response. It is your responsibility to ensure that information held by Companies House is up to date.  
Scoring Methodology:
Annual value of the contract vs the value of annual turnover  
Above 70% Supply chain Risk High - Score 25%  
below 60 - 70%. Supply chain Risk Med = 50%  
below 51 - 59%  Supply chain risk Low = 75%  
below 50% Supply chain risk Low = 100%</t>
  </si>
  <si>
    <t>Health &amp; Safety</t>
  </si>
  <si>
    <t xml:space="preserve">Please confirm the Bidding Entity communicates and consults with their workforce on all matters relating to health, safety and wellbeing
</t>
  </si>
  <si>
    <t xml:space="preserve">Does the Bidding Entity have a documented and signed Health &amp; Safety Policy?  This must cover General Policy Statement, Organisation and Arrangements as required by Section 2(3) of the Health &amp; Safety at Work, etc. Act 1974.
</t>
  </si>
  <si>
    <t>Yes (with evidence) = Pass, Yes (without evidence) = Fail, No = Fail</t>
  </si>
  <si>
    <t>Yes</t>
  </si>
  <si>
    <t>Yes (with evidence of external certification) = Pass, 
No with sufficient evidence detailing how Health and Safety Management is delivered and quality is ensured = Pass
No or insufficient evidence = Fail</t>
  </si>
  <si>
    <t>Please confirm the Bidding Entity has received no more than 2 HSE Improvement Notices over the last 3 years.</t>
  </si>
  <si>
    <t>Please confirm the Bidding Entity has received no more than 2 HSE Prosecutions or Prohibition Notices over the last 3 years</t>
  </si>
  <si>
    <t>Environmental</t>
  </si>
  <si>
    <t>Has the Bidding Entity been prosecuted for a pollution event in the last three years.
If you have been prosecuted but did provide a robust mitigation plan, please provide these details.</t>
  </si>
  <si>
    <t>Human Rights</t>
  </si>
  <si>
    <t>Does the Bidding Entity comply to all of the following:  
Equality Act 2010
Working Time Directive (2003/88/EC),    
National Minimum Wage Act 1998,    
Employment Rights Act 1996,    
Protection of Young People at Work Council Directive 94/33/EC,    
Trade Union &amp; Labour Relations (Consolidation) Act 1992,    
Transfer of Undertakings (Protection of Employment) Regulations 2006,    
Pensions Act 2004,    
The Gangmasters (Licensing) Act 2004 &amp; all applicable obligations under European Labour Law within the European Convention on Human Rights?</t>
  </si>
  <si>
    <t xml:space="preserve">In relation to the proposed Agreement, is / or will the Bidder be a Qualifying Company (Living Wage Foundation).
A Qualifying Company is referred to as "A company who directly supplies an employee(s) or indirectly via a sub-contractor who carries out services under the Agreement involving two or more hours of work in any given day in a week, for eight or more consecutive weeks in a year on the Employers site(s)."
A] If the requirements to be a Qualifying Company DO NOT APPLY to this Agreement, answer "Yes"  
B] If the requirements to be a Qualifying Company DO APPLY and as a bidder  
    I)   you currently pay the Living Wage  
    ii)  are implementing paying the living wage  
    iii) agree to pay the Living Wage a maximum of 6 months after the start of the Agreement  
Then answer "Yes"  
C] If the requirements to be Qualifying Company DO APPLY and as a bidder YOU DO NOT intend to pay the Living Wage to relevant employees or sub-contractors during the course of the Agreement then answer "No"
</t>
  </si>
  <si>
    <t>Is the Bidding Entity a relevant commercial organisation as defined by the Modern Slavery Act 2015 ("the 2015 Act"); "the transparency in supply chain provisions"?    
If the Bidding Entity is a relevant commercial organisation please continue with the rest of the question.
From 29 October 2015 the Transparency in Supply Chain Provisions require businesses to publish an annual statement if they have an annual turnover above a threshold (£36 million). The statement must confirm the steps taken to ensure that slavery and human trafficking are not taking place in the business (or in any supply chain) or declare that no steps to confirm the existence of slavery or trafficking have been taken.  
Please attach your annual statement relating to the above Act. If this evidence is not available, YWS has the right to exclude you from this process.</t>
  </si>
  <si>
    <t xml:space="preserve">No = Pass
Yes (with evidence) = Pass
Yes (without evidence) = Fail </t>
  </si>
  <si>
    <t>Has the Bidding Entity been convicted for any breach of the Modern Slavery Act 2015?</t>
  </si>
  <si>
    <t>Please confirm the Bidding Entity provides training to workers, supervisors and management staff on forced labour and modern slavery? If not, will the Bidding Entity implement training if successful in this tender?</t>
  </si>
  <si>
    <t>Quality Management</t>
  </si>
  <si>
    <t xml:space="preserve">Does the Bidding Entity have a documented Quality Management System?      
Please attach evidence of a QMS (this could be certification of accreditation by an external body; a policy statement; or other suitable document) by the bidding company to demonstrate the capability of the company in terms of quality management; this may include, but is not limited to ISO9001 or PAS99.  
If yes, please attach a copy.
</t>
  </si>
  <si>
    <t>Information Security</t>
  </si>
  <si>
    <t>Does the Bidding Entity hold an Information Security Policy or accreditation?
If yes, please attach a copy.</t>
  </si>
  <si>
    <t xml:space="preserve">Does the bidding company hold a Data Protection Policy and/or have procedures to ensure compliance with the Data Protection Act 2018?
If yes, please attach a copy.
</t>
  </si>
  <si>
    <t>Does the bidding entity comply with the General Data Protection Regulations (GDPR)?</t>
  </si>
  <si>
    <t>Insurance</t>
  </si>
  <si>
    <t>Does the Bidding Entity currently hold or are prepared to hold £5million worth of Public Liability Insurance by the commencement of this Agreement? This needs to be aggregate per annum and to be in place for up to 6 years after the end of the agreement.    
If yes, please confirm the following:      
Policy Number          
Limit of Indemnity          
Excess         
Limit for a single event          
Expiry Date      
If yes, please attach a copy.</t>
  </si>
  <si>
    <t>Does the Bidding Entity currently hold or are prepared to hold £5million worth of Employers Liability Insurance by the commencement of this Agreement? This needs to be aggregate per annum and to be in place for up to 6 years after the end of the agreement.    
If yes, please confirm the following:      
Policy Number          
Limit of Indemnity          
Excess         
Limit for a single event          
Expiry Date      
If yes, please attach a copy.</t>
  </si>
  <si>
    <t>Does the Bidding Entity currently hold or are prepared to hold £5million worth of Product Liability Insurance by the commencement of this Agreement? This needs to be aggregate per annum and to be in place for up to 6 years after the end of the agreement.    
If yes, please confirm the following:      
Policy Number          
Limit of Indemnity          
Excess         
Limit for a single event          
Expiry Date      
If yes, please attach a copy.</t>
  </si>
  <si>
    <t>Yorkshire Water - Supplier Market Engagement</t>
  </si>
  <si>
    <t>High Level System Requirements</t>
  </si>
  <si>
    <t>Background</t>
  </si>
  <si>
    <t>Yorkshire Water Services are running a framework process for the transforming and enhancing of Operational Technology (OT) platforms and processes. The key focus of this first procurement phase is to replace the existing Legacy Regional Telemetry System (RTS), integrate with existing business systems, associated training, and data transformation e.g. datapoints and mimics.
RTS is our core Telemetry Monitoring System provided by Metasphere Ltd and is also known as the MC2000 product. This system currently provides the capability for near real time monitoring and intervention of 6500 Edge Devices, converting this data into actionable business intelligence. 
There are over 10,000 schematics (mimics) configured from a data base of over 275,000 data streams. Data streams are stored in a native historian and are key for YW day to day operations.
This functionality ensures the safe and efficient operation of various assets, including monitoring reservoir and borehole levels, water quality readings, and pump or valve statuses across both clean and wastewater systems. The processed data is displayed in our operational control room and accessed remotely by key operational users, ensuring that our assets and processes operate efficiently, minimising risks to customers and the environment.
This RTS data also is a key feed into our compliance and regulatory reporting systems.</t>
  </si>
  <si>
    <t>Scope</t>
  </si>
  <si>
    <t>As the existing telemetry system approaches the end of its life within the next five years, this procurement seeks to engage one or more partners to supply, integrate, and commission a new central telemetry system. The new system must be compatible with the existing Remote Telemetry Units (RTUs) at the edge, provide real-time data acquisition, remote monitoring, intervention, management, and control of utility-class assets. This system will form the foundation for an integrated ecosystem that allows real-time asset data integration, extending beyond internal sources to third-party systems, and offering a pathway to a fully integrated situational awareness capability e.g. centralised alarming capability from other systems across the organisation.
To ensure the successful implementation of this end-to-end program, it is recognised that business change will be necessary to align with the new technological advancements. This will include adopting new governance processes, providing comprehensive training, and upskilling of personnel, and adjusting the target operating model to effectively manage the enhanced capabilities.
Given the extensive use of these systems by over two thousand employees and support partners within the organisation, a multi-vendor or joint venture approach is anticipated. However, we anticipate the software supplier will be required to take the lead role, nominate, and appoint suitable partners, and assume overall responsibility for delivery.
To clarify the complexity of the Regional Telemetry system, the 6500 edge devices fall into four categories of complexity:
1. Battery Powered Logger Installation (10 data points)
2. Small Powered RTU Installation (less than 50 data points)
3. Medium Powered RTU Installation (up to 500 data points)
4. Large Powered RTU Installation (up to 1000 data points)</t>
  </si>
  <si>
    <t>Key Capabilities</t>
  </si>
  <si>
    <t xml:space="preserve">• Regional Telemetry Service - Digital Twin,  Mimics / Visualisations &amp; Data Storage </t>
  </si>
  <si>
    <t>• Alarm Management - Priority, escalation, user / role based alarm management</t>
  </si>
  <si>
    <t>• Business logic - data classification, annotations, custom metadata input</t>
  </si>
  <si>
    <t>• Trend &amp; Event storage with historical reporting</t>
  </si>
  <si>
    <t>• System configuration management &amp; audit reporting - AD/Entra integration and full audit controls</t>
  </si>
  <si>
    <t>• Edge device configuration deployment &amp; management</t>
  </si>
  <si>
    <t xml:space="preserve">• Real Time Analytics </t>
  </si>
  <si>
    <t>• Historian with onward data integration capability</t>
  </si>
  <si>
    <t>• Integration with existing RTU Estate Protocols – Medina</t>
  </si>
  <si>
    <t>• Open edge RTU device protocols - Mqtt, WTIS, api</t>
  </si>
  <si>
    <t>• Ability to run on Cloud Technologies or as Infrastructure as a Service (IaaS)</t>
  </si>
  <si>
    <t>Only complete, if answer is yes</t>
  </si>
  <si>
    <t>Scoring Guidelines</t>
  </si>
  <si>
    <t>Unacceptable</t>
  </si>
  <si>
    <t>A response which demonstrates a lack of understanding of the question. The Bidders response includes significant areas unexplained or unclear. Response raises significant concerns in the Bidder's skills and/ or knowledge, in relevance to this question. Alternatively, the Bidder has failed to address the requirements of the question and provided a response of no relevance.</t>
  </si>
  <si>
    <t>Poor</t>
  </si>
  <si>
    <t>A response which fails to key meet areas of YWS' criteria. The Bidder response is unclear or includes areas of unexplained content. The Bidders response raises concerns in the Bidder's skills and/or knowledge, in relevance to the question. The Bidders response has large gaps and answered with little relevance to the question.</t>
  </si>
  <si>
    <t>Fair</t>
  </si>
  <si>
    <t>An adequate response which meets YWS' expectations. The response is unclear in places. Bidder appears to have most of the skills required in relevance to this question. Response may be slightly generic and not sufficiently relevant to the requirements of the tender. Bidder's examples largely demonstrate their capability and/or the response demonstrates the bidder’s skills and knowledge.</t>
  </si>
  <si>
    <t>Good</t>
  </si>
  <si>
    <t>A good response which satisfies YWS' expectations and demonstrates a range of evidenced understanding and knowledge. The response is clear. No concerns in the Bidder's skills or knowledge of delivery of contracts of this type. Bidder demonstrates they can fulfil the requirements.</t>
  </si>
  <si>
    <t>Excellent</t>
  </si>
  <si>
    <t>An excellent response that exceeds YWS's expectations and demonstrates significant range of evidenced understanding and knowledge. The response is clear and YWS has complete confidence in the Bidder's skills and knowledge of delivering contracts of this type. Bidder's examples exceed the capabilities required and/or the examples demonstrate significant delivered quality/value.</t>
  </si>
  <si>
    <t>Capability - Previous Experience</t>
  </si>
  <si>
    <t>Does the Bidding Entity have experience providing emissions testing services to other Utilities clients?</t>
  </si>
  <si>
    <t>Capability - Regional Availability</t>
  </si>
  <si>
    <t>Can the Bidding Entity provide emission testing services across the Yorkshire Region?</t>
  </si>
  <si>
    <t>Capability - Testing</t>
  </si>
  <si>
    <t>Emission Testing Services</t>
  </si>
  <si>
    <t>Asset</t>
  </si>
  <si>
    <t>Flare Stack</t>
  </si>
  <si>
    <t>Combine Heat and Power (CHP) Engine</t>
  </si>
  <si>
    <t>Boilers</t>
  </si>
  <si>
    <t>Odour Control 
Unit (OCU)</t>
  </si>
  <si>
    <t>Capability - Technical Support</t>
  </si>
  <si>
    <t>Capability – SAP Ariba</t>
  </si>
  <si>
    <t>Yes = Pass; No = Fail</t>
  </si>
  <si>
    <t xml:space="preserve">	Confirm that you are able to transact with Yorkshire Water via SAP Ariba</t>
  </si>
  <si>
    <t>Does the Bidding Entity have technical advisors that can provide technical advice to support Yorkshire Water with EA-related queries?</t>
  </si>
  <si>
    <t>Capability - Accreditations</t>
  </si>
  <si>
    <t>Capability – Alcumus</t>
  </si>
  <si>
    <t>Capability – PPE Compliance</t>
  </si>
  <si>
    <t>Confirm that all staff attending Yorkshire Water sites will wear the mandatory six points of PPE at all times, specifically:
- Hard hat
- Safety gloves
- Safety boots with midsole and toe protection
- Hi-vis jacket
- Safety glasses
- Personal gas detector</t>
  </si>
  <si>
    <t>Capability – Work Platform</t>
  </si>
  <si>
    <t>Capability – Additional Testing</t>
  </si>
  <si>
    <t>Please confirm that you are already a member of Alcumus SafeContractor, or are willing to become a member before contract mobilisation</t>
  </si>
  <si>
    <t xml:space="preserve">Are you able to emissions test different technologies eg. thermal oxidisers? If yes please list all other technologies you can test
</t>
  </si>
  <si>
    <t>Sulphur Dioxide</t>
  </si>
  <si>
    <t>NM VOC</t>
  </si>
  <si>
    <t>Carbon Monoxide</t>
  </si>
  <si>
    <t>Oxygen</t>
  </si>
  <si>
    <t>Water Vapour</t>
  </si>
  <si>
    <t>Total VOC</t>
  </si>
  <si>
    <t>Volume Flow Rate</t>
  </si>
  <si>
    <t>Odour</t>
  </si>
  <si>
    <t>Ammonia</t>
  </si>
  <si>
    <t>Hydrogen Chloride</t>
  </si>
  <si>
    <t>BS EN 14791</t>
  </si>
  <si>
    <t>BS EN 15058</t>
  </si>
  <si>
    <t>BS EN 14789</t>
  </si>
  <si>
    <t>BS EN 14790</t>
  </si>
  <si>
    <t>BS EN 12619</t>
  </si>
  <si>
    <t>EN ISO 16911-1</t>
  </si>
  <si>
    <t>BS EN 1911</t>
  </si>
  <si>
    <t>BS EN ISO 21877</t>
  </si>
  <si>
    <t>BS EN 13725</t>
  </si>
  <si>
    <t>PD CEN/TS 13649</t>
  </si>
  <si>
    <t>BS EN 14792</t>
  </si>
  <si>
    <t>BS EN 13649</t>
  </si>
  <si>
    <t>Testing Frequency</t>
  </si>
  <si>
    <t>Parameter</t>
  </si>
  <si>
    <t>Test Method</t>
  </si>
  <si>
    <t>x</t>
  </si>
  <si>
    <t>Oxides of Nitrogen</t>
  </si>
  <si>
    <t>Number of Assets*</t>
  </si>
  <si>
    <t>*Estimated number of assets - subject to change throughout the year</t>
  </si>
  <si>
    <t xml:space="preserve">Bioaerosol Monitoring </t>
  </si>
  <si>
    <t xml:space="preserve">CM3088 Emission Testing </t>
  </si>
  <si>
    <t xml:space="preserve">Would you be able to provide/organise MEWPs on site if required for the testing. Please indicate if this would be provided directly by the bidding Entity or contracted. </t>
  </si>
  <si>
    <t>Hydrogen Sulphide</t>
  </si>
  <si>
    <t>Capability – Commercial</t>
  </si>
  <si>
    <t xml:space="preserve">Please describe the pricing structure the Bidding Entity would propse for this service agreement (i.e. day rate, fixed rate per asset) including the supporting rationale.
</t>
  </si>
  <si>
    <t>Generator</t>
  </si>
  <si>
    <t>Yorkshire Water - Conditions of Participation</t>
  </si>
  <si>
    <r>
      <t xml:space="preserve">Please confirm the Bidding Entity has </t>
    </r>
    <r>
      <rPr>
        <b/>
        <sz val="11"/>
        <color theme="1"/>
        <rFont val="Calibri"/>
        <family val="2"/>
        <scheme val="minor"/>
      </rPr>
      <t>all</t>
    </r>
    <r>
      <rPr>
        <sz val="11"/>
        <color theme="1"/>
        <rFont val="Calibri"/>
        <family val="2"/>
        <scheme val="minor"/>
      </rPr>
      <t xml:space="preserve"> of the following accreditations  and follows </t>
    </r>
    <r>
      <rPr>
        <b/>
        <sz val="11"/>
        <color theme="1"/>
        <rFont val="Calibri"/>
        <family val="2"/>
        <scheme val="minor"/>
      </rPr>
      <t>all</t>
    </r>
    <r>
      <rPr>
        <sz val="11"/>
        <color theme="1"/>
        <rFont val="Calibri"/>
        <family val="2"/>
        <scheme val="minor"/>
      </rPr>
      <t xml:space="preserve"> of the specified guidance listed below:
</t>
    </r>
    <r>
      <rPr>
        <b/>
        <sz val="11"/>
        <color theme="1"/>
        <rFont val="Calibri"/>
        <family val="2"/>
        <scheme val="minor"/>
      </rPr>
      <t>Stack Emission Testing</t>
    </r>
    <r>
      <rPr>
        <sz val="11"/>
        <color theme="1"/>
        <rFont val="Calibri"/>
        <family val="2"/>
        <scheme val="minor"/>
      </rPr>
      <t xml:space="preserve">
- UKAS accredited
- MCERTS certified
- Member of the Source Testing Association (STA)
</t>
    </r>
    <r>
      <rPr>
        <b/>
        <sz val="11"/>
        <color theme="1"/>
        <rFont val="Calibri"/>
        <family val="2"/>
        <scheme val="minor"/>
      </rPr>
      <t>Bioaerosols</t>
    </r>
    <r>
      <rPr>
        <sz val="11"/>
        <color theme="1"/>
        <rFont val="Calibri"/>
        <family val="2"/>
        <scheme val="minor"/>
      </rPr>
      <t xml:space="preserve">
- M9 guidance
</t>
    </r>
    <r>
      <rPr>
        <b/>
        <sz val="11"/>
        <color theme="1"/>
        <rFont val="Calibri"/>
        <family val="2"/>
        <scheme val="minor"/>
      </rPr>
      <t>Odour Control Units</t>
    </r>
    <r>
      <rPr>
        <sz val="11"/>
        <color theme="1"/>
        <rFont val="Calibri"/>
        <family val="2"/>
        <scheme val="minor"/>
      </rPr>
      <t xml:space="preserve">
- H4 guidance
The Bidding Entity must be bale to provide evidence of this upon request.</t>
    </r>
  </si>
  <si>
    <t>Yorkshire Water -  Conditions of Participation</t>
  </si>
  <si>
    <t>The table summarises the testing services and assets in scope for this agreement</t>
  </si>
  <si>
    <t>Number of Assets per Location</t>
  </si>
  <si>
    <t>Site Location</t>
  </si>
  <si>
    <t>Site Post Code</t>
  </si>
  <si>
    <t>Combine Heat &amp; Power Engine</t>
  </si>
  <si>
    <t>Odour Control Unit</t>
  </si>
  <si>
    <t>Aldwarke </t>
  </si>
  <si>
    <t>S65 3SR</t>
  </si>
  <si>
    <t>Blackburn Meadows</t>
  </si>
  <si>
    <t>S9 1HF</t>
  </si>
  <si>
    <t>1 (3 stage)</t>
  </si>
  <si>
    <t>Bridlington </t>
  </si>
  <si>
    <t xml:space="preserve">YO15 3PA </t>
  </si>
  <si>
    <t>Caldervale</t>
  </si>
  <si>
    <t>WF1 5PJ</t>
  </si>
  <si>
    <t>Dewsbury</t>
  </si>
  <si>
    <t>WF12 8LL</t>
  </si>
  <si>
    <t>Esholt</t>
  </si>
  <si>
    <t>BD10 0TW</t>
  </si>
  <si>
    <t>Huddersfield</t>
  </si>
  <si>
    <t xml:space="preserve">WF14 0BS </t>
  </si>
  <si>
    <t>2 (2 inlets)</t>
  </si>
  <si>
    <t>Hull</t>
  </si>
  <si>
    <t xml:space="preserve">HU12 8EY </t>
  </si>
  <si>
    <t xml:space="preserve">Knostrop </t>
  </si>
  <si>
    <t xml:space="preserve">LS9 0PJ </t>
  </si>
  <si>
    <t>Lower Brighouse</t>
  </si>
  <si>
    <t>Huddersfield Energy and Recovery Facility</t>
  </si>
  <si>
    <t>Lundwood</t>
  </si>
  <si>
    <t>S71 5NP</t>
  </si>
  <si>
    <t>Old Whittington</t>
  </si>
  <si>
    <t xml:space="preserve">S41 9QU </t>
  </si>
  <si>
    <t>Sandall</t>
  </si>
  <si>
    <t xml:space="preserve">DN2 4NU </t>
  </si>
  <si>
    <t>Woodhouse Mill</t>
  </si>
  <si>
    <t>S13 9WD</t>
  </si>
  <si>
    <r>
      <t>Can the Bidding Entity provide all the emission testing services listed within "</t>
    </r>
    <r>
      <rPr>
        <sz val="11"/>
        <color rgb="FFFF0000"/>
        <rFont val="Calibri"/>
        <family val="2"/>
        <scheme val="minor"/>
      </rPr>
      <t>Emission Testing Services</t>
    </r>
    <r>
      <rPr>
        <sz val="11"/>
        <color theme="1"/>
        <rFont val="Calibri"/>
        <family val="2"/>
        <scheme val="minor"/>
      </rPr>
      <t>" tab according to the specified testing methods and at the asset locations listed in the 'Asset Locations' tab?</t>
    </r>
  </si>
  <si>
    <t>The table below indicates the number and location of the various assets to be tested as part of this Agreement.</t>
  </si>
  <si>
    <t>Please note this is subject to change during the duration of the Agreement.</t>
  </si>
  <si>
    <r>
      <rPr>
        <b/>
        <sz val="11"/>
        <color theme="1"/>
        <rFont val="Calibri"/>
        <family val="2"/>
        <scheme val="minor"/>
      </rPr>
      <t xml:space="preserve">Bidder Agreement - Procurement Process Rules
</t>
    </r>
    <r>
      <rPr>
        <sz val="11"/>
        <color theme="1"/>
        <rFont val="Calibri"/>
        <family val="2"/>
        <scheme val="minor"/>
      </rPr>
      <t xml:space="preserve">
Please read the attached Bidder Agreement - Procurement Process Rules. 
Please confirm you have read the attached rules and agree to conform.</t>
    </r>
  </si>
  <si>
    <r>
      <rPr>
        <b/>
        <sz val="11"/>
        <color theme="1"/>
        <rFont val="Calibri"/>
        <family val="2"/>
        <scheme val="minor"/>
      </rPr>
      <t xml:space="preserve"> Ariba Supplier Engagement Policy</t>
    </r>
    <r>
      <rPr>
        <sz val="11"/>
        <color theme="1"/>
        <rFont val="Calibri"/>
        <family val="2"/>
        <scheme val="minor"/>
      </rPr>
      <t xml:space="preserve">
Please read the attached Supplier Engagement Policy. To be able to transact with Yorkshire Water Services Ltd you must conform to the requirements of the policy. 
Please confirm you have read the attached Policy and agree to conform.</t>
    </r>
  </si>
  <si>
    <r>
      <rPr>
        <b/>
        <sz val="11"/>
        <color theme="1"/>
        <rFont val="Calibri"/>
        <family val="2"/>
        <scheme val="minor"/>
      </rPr>
      <t xml:space="preserve">Introduction and Scoring Guidelines </t>
    </r>
    <r>
      <rPr>
        <sz val="11"/>
        <color theme="1"/>
        <rFont val="Calibri"/>
        <family val="2"/>
        <scheme val="minor"/>
      </rPr>
      <t xml:space="preserve">
Please see the attached 'Yorkshire Water About Us' Document Yorkshire Water About Us v1.0.pdf </t>
    </r>
  </si>
  <si>
    <t xml:space="preserve">Please see the attached Conditions of Participation Introduction PA23 </t>
  </si>
  <si>
    <r>
      <t xml:space="preserve">Does the Bidding Entity have external certification for their Health and Safety Management system? Eg. OHSAS 18001/ISO 45001 
If the Bidding Entity does not have Certification, please describe how it ensures its Health and Safety Management system is managed and quality is ensured. Your response must include the following aspects: 
- The sections included in the system ie. Emergency preparedness, COSHH, Lone Worker systems 
- The unique identification/referencing system 
- What risks are managed 
- How frequently reviews are conducted 
- Systems and processes in place to ensure the system is kept current 
</t>
    </r>
    <r>
      <rPr>
        <b/>
        <sz val="11"/>
        <color theme="1"/>
        <rFont val="Calibri"/>
        <family val="2"/>
        <scheme val="minor"/>
      </rPr>
      <t>Please attach evidence.</t>
    </r>
  </si>
  <si>
    <t>Please confirm the Bidding Entity holds a procedure for recording accidents/incidents. Please provide an example of a recent incident and investigation, and how the learning was shared.</t>
  </si>
  <si>
    <t>Yes (with evidence) = Pass, No = Fail</t>
  </si>
  <si>
    <t xml:space="preserve">Pass = LTIFR (Lost time injury frequency rate) is 0.1 or below
Pass = LTIFR (Lost time injury frequency rate) is 0.1-0.2 and bidder was able to provide satisfactory improvement plan to progress to YW target of 0.1
PASS = LTIFR (Lost time injury frequency rate) is more than 0.2 and bidder was able to provide details of drivers for LTIFR, a satisfactory mitigation and improvement plan to aim for YW target of 0.1
Fail = LTIFR (Lost time injury frequency rate) is more than 0.2 and bidder was not able to provide satisfactory mitigation plan </t>
  </si>
  <si>
    <t>Please confirm the following details for the Bidding Entity:
1. The total number of lost time injury incidents (reportable and non-reportable) in the last 3 years.
2. The total number of person hours worked over the last 3 years.
Yorkshire Water Services will use the following calculation to get the average Lost time injury frequency rate over the last 3 years:
(total number of lost time injury incidents / total number of person hours worked) × 100,000
Yorkshire Water have a combined (YW and Partner) LTIFR target rate of 0.1.
Attachment required
Details of drivers for LTIFR rate and evidence of a satisfactory mitigation plan if the Bidding Entity has an LTIFR (Lost time injury frequency rate) above 0.2
Detailed plan of how the Bidding Entity intends to lower the Bidding Entity's LTIFR to align to YW target of 0.1, if the Bidding Entity has an LTIFR (Lost time injury frequency rate) above 0.1</t>
  </si>
  <si>
    <t>Please confirm the Bidding Entity has received no more than 2 HSE Prosecutions the Bidding Entity has received over the last 3 years</t>
  </si>
  <si>
    <t>Yes (2 or less) = Pass, No (3 or more) = Fail</t>
  </si>
  <si>
    <t xml:space="preserve"> Yes (2 or less) = Pass, No (3 or more) = Fail</t>
  </si>
  <si>
    <t>Please describe how the Bidding Entity manages occupational health and wellbeing?</t>
  </si>
  <si>
    <t xml:space="preserve">A "Good Response" . The company has an occupational health strategy. 
The company has access to competent occupational health advice. Does the company have an in-house or bought in service? 
The company has a formal process for management of stress, and musculoskeletal health?
A "Poor Response" - The Bidding Entity answer does not provide or the Bidding Entity is unable to provide details of how occupational health and well being are managed. </t>
  </si>
  <si>
    <t>Please describe how the Bidding Entity strives to achieve continual improvement of Occupational Health, Safety and Wellbeing in the short, medium and long term?</t>
  </si>
  <si>
    <t xml:space="preserve">A "Good Response" should provide details of short/medium/long term plan for development of colleagues e.g. plans to ensure that colleagues receive all relevant training in line with current legislation; plans for promoting behavioural and cultural change.
A "Poor Response" will not provide any evidence of continuous improvement, in the short, medium and long term </t>
  </si>
  <si>
    <t>5.10</t>
  </si>
  <si>
    <t>Does the Bidding Entity adhere to documented Environmental Management System, Policy or Statement, either stand alone or detailed within Quality documentation?        
This must be compliant with requirements outlined in the ISO 14001 standard or equivalent.
If not yet fully compliant please provide additional comments detailing how you are working towards it and answer Yes.
Insufficient evidence will result in a fail.</t>
  </si>
  <si>
    <t xml:space="preserve">No (not prosecuted) = Pass 
Yes (prosecuted but has a robust mitigation plan) = Conditional pass (evidence must be provided and validated by YWS)
Yes (prosecuted and no mitigation plan) = Fail </t>
  </si>
  <si>
    <t>Please detail the initiatives that the Bidding Entity has implemented over the last two years to minimise and/or improve the environmental impact across all of the activities that the Bidding Entity undertake.</t>
  </si>
  <si>
    <t xml:space="preserve">A "Good Response"- The Bidding Entity is able to demonstrates evidenced examples with details of the implementation undertaken, the measured and monitored benefits generated against set targets and how these transfer to continuous improvement. Where policies and procedures have been implemented from the initiatives, please provide the relevant copies. 
Areas could include but not be limited to: 
(a) Reduce, reuse &amp; recycle policies &amp; incentives i.e. paper, waste segregation, light bulbs, batteries, printer cartridges, packaging etc.
(b) Reduction of waste to landfill
(c) The purchase &amp; responsible disposal of biodegradable products
(d) The purchase &amp; use of energy efficient products and vehicles 
(e) Reduction of noise pollution 
(f) Reduction in use of chemicals &amp; responsible action taken in relation to storage, disposal &amp; chemical spills 
(g) Reduction of emissions to air, including odour 
(h) Reduction of emissions to water
(i) Active reduction of fuel and energy usage over time.
A "Poor response" - The Bidding Entity answer does not clearly demonstrate or the Bidding Entity is unable to provide, evidenced examples with details of the implementation and measured, monitored benefits generated against set targets </t>
  </si>
  <si>
    <t xml:space="preserve">Please detail what the Bidding Entity has implemented over the last two years to minimise and/or improve the impact of energy consumption or emissions? </t>
  </si>
  <si>
    <t xml:space="preserve">A "Good response" - The Bidding Entity is able to demonstrate and understanding and can evidence examples of continual improvement with regard to their energy consumption and emissions and that of their suppliers (where applicable). Examples may include but not limited to 
(a) Operational and embodied carbon measuring 
(b) Monitoring and active carbon footprint reduction through a range of initiatives such as: the purchase &amp; use of energy efficient products and vehicles 
(c) Active reduction of fuel and energy usage through optimised logistics 
(d) The design and use of energy efficient buildings 
(e) Installation of advanced energy control systems 
A "Poor Response"- The Bidding Entity answer does not clearly demonstrate or the Bidding Entity is unable to provide, evidence of a appropriate procedures for waste disposal, company initiatives to reduce re-use or recycle waste or the responsible attitude towards waste disposal. </t>
  </si>
  <si>
    <t xml:space="preserve">Please describe how the Bidding Entity manages the removal and disposal of waste including but not limited to general waste, electrical and oil disposal and compliance to the WEE directive. 
In your response please provide the proportion of your waste that current goes to landfill. </t>
  </si>
  <si>
    <t xml:space="preserve">A "Good Response" - This Bidding Entity is able to demonstrate policies and procedures relating to the removal and disposal of waste including evidence of segregation of waste, method statements, risk assessments &amp; responsible disposal procedures. The Biding Entity will be able to clearly demonstrate how they currently ensures that any waste materials arising from their works are, wherever possible, reused or recycled so that the minimum of waste materials are sent to landfill. The response should provide evidence including relevant policy extract , procedures, valid waste carrier licences and commitment to waste reduction. 
A "Poor Response" - The Bidding Entity answer does not clearly demonstrate or the Bidding Entity is unable to provide ,evidenced examples with details of the implementation and measured, monitored benefits generated against set targets . </t>
  </si>
  <si>
    <t>Does the Bidding Entity have a net zero emissions commitment? If so, by when?
If not, will the Bidding Entity commit to implementing a net zero emissions commitment if successful in this tender process?</t>
  </si>
  <si>
    <t>Pass = commitment already in place for net zero by 2050 or sooner, or commitment to be implement within first 12 months of contract
Fail = no current or future commitment</t>
  </si>
  <si>
    <t>Does the Bidding Entity hold a whistleblowing policy that includes the mechanism for workers to report complaints?
Please attach evidence.</t>
  </si>
  <si>
    <r>
      <rPr>
        <b/>
        <sz val="11"/>
        <color theme="1"/>
        <rFont val="Poppins"/>
      </rPr>
      <t>1.1 - Instructions concerning the completion of this document</t>
    </r>
    <r>
      <rPr>
        <sz val="11"/>
        <color theme="1"/>
        <rFont val="Poppins"/>
      </rPr>
      <t xml:space="preserve">
•	Please do not change the structure or formatting of this workbook in any way (for example, do not delete, add, merge, or unmerge any cells and DO NOT ADD OR DELETE LINES OR COLUMNS).
•	Please do not use the 'comment' function of Excel. Every comment you put in this way could be ignored.
•	</t>
    </r>
    <r>
      <rPr>
        <b/>
        <sz val="11"/>
        <color theme="1"/>
        <rFont val="Poppins"/>
      </rPr>
      <t>Pass / Fail questions</t>
    </r>
    <r>
      <rPr>
        <sz val="11"/>
        <color theme="1"/>
        <rFont val="Poppins"/>
      </rPr>
      <t xml:space="preserve"> - failing one single Pass / Fail question will result in an unsuccessful Bid and removal from the process
</t>
    </r>
    <r>
      <rPr>
        <b/>
        <sz val="11"/>
        <color theme="1"/>
        <rFont val="Poppins"/>
      </rPr>
      <t xml:space="preserve">1.2 - Questionnaire Tab Details
</t>
    </r>
    <r>
      <rPr>
        <sz val="11"/>
        <color theme="1"/>
        <rFont val="Poppins"/>
      </rPr>
      <t xml:space="preserve">•	</t>
    </r>
    <r>
      <rPr>
        <b/>
        <sz val="11"/>
        <color theme="1"/>
        <rFont val="Poppins"/>
      </rPr>
      <t>Please ensure all information is relevant</t>
    </r>
    <r>
      <rPr>
        <sz val="11"/>
        <color theme="1"/>
        <rFont val="Poppins"/>
      </rPr>
      <t xml:space="preserve"> to the question asked, without unnecessary sales pitches
•	Character counts have been provided for any question which requires a written response, ensure this have been adhered to - any additional word documents which break the character counts of these will not be reviewed or considered part of an acceptable response
•	Yellow cells indicate those which require filling in by the relevant bidder
•	Orange cells indicate optional cells to complete
•	Unless additional information is specifically requested, only the responses to the questions included in this document will be evaluated.
•	Please provide Yes / No responses in the answer</t>
    </r>
    <r>
      <rPr>
        <b/>
        <sz val="11"/>
        <color theme="1"/>
        <rFont val="Poppins"/>
      </rPr>
      <t xml:space="preserve"> column (J) </t>
    </r>
    <r>
      <rPr>
        <sz val="11"/>
        <color theme="1"/>
        <rFont val="Poppins"/>
      </rPr>
      <t xml:space="preserve">in accordance with the data validation for the cell.  Text answers or further info should be provided in </t>
    </r>
    <r>
      <rPr>
        <b/>
        <sz val="11"/>
        <color theme="1"/>
        <rFont val="Poppins"/>
      </rPr>
      <t>column (K)</t>
    </r>
    <r>
      <rPr>
        <sz val="11"/>
        <color theme="1"/>
        <rFont val="Poppins"/>
      </rPr>
      <t xml:space="preserve">
•	Where attachments are requested, please ensure you follow a consistent naming convention for your documents, stating the tab it refers to, the question number and the name of the document (e.g. for 5.3 within Q1, this would be 'Q1 - 5.1 - Health &amp; Safety Certificate') - where this structure is not followed, Bidders may be asked to resubmit their documents with the correct naming convention to ensure they can be evaluated correctly.  Column L should list out the named documents provided for each question
</t>
    </r>
    <r>
      <rPr>
        <b/>
        <sz val="11"/>
        <color theme="1"/>
        <rFont val="Poppins"/>
      </rPr>
      <t>1.3 - Important Notes</t>
    </r>
    <r>
      <rPr>
        <sz val="11"/>
        <color theme="1"/>
        <rFont val="Poppins"/>
      </rPr>
      <t xml:space="preserve">
•	Please note that the Conditions of Participation must be submitted via Ariba. All other stages of the Procurement Process will also be taking place on Ariba Network as described in the Procurement Process Rules.
•	If you have any questions, you can contact: Agni.Hadjipetrou@YorkshireWater.co.uk
</t>
    </r>
    <r>
      <rPr>
        <b/>
        <sz val="11"/>
        <rFont val="Poppins"/>
      </rPr>
      <t xml:space="preserve">•	The deadline for response is Dec 1st 5pm </t>
    </r>
    <r>
      <rPr>
        <sz val="11"/>
        <rFont val="Poppins"/>
      </rPr>
      <t xml:space="preserve">
</t>
    </r>
    <r>
      <rPr>
        <sz val="11"/>
        <color theme="1"/>
        <rFont val="Poppins"/>
      </rPr>
      <t xml:space="preserve">
Any changes to any of the above instructions will be communicated to all participants through the Ariba portal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</si>
</sst>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Poppins"/>
    </font>
    <font>
      <sz val="11"/>
      <color theme="1"/>
      <name val="Calibri"/>
      <family val="2"/>
    </font>
    <font>
      <b/>
      <sz val="14"/>
      <color rgb="FF0D2240"/>
      <name val="Poppins"/>
    </font>
    <font>
      <b/>
      <sz val="11"/>
      <color theme="0"/>
      <name val="Poppins"/>
    </font>
    <font>
      <sz val="10"/>
      <name val="Arial"/>
      <family val="2"/>
    </font>
    <font>
      <b/>
      <sz val="12"/>
      <color rgb="FF0073CF"/>
      <name val="Poppins"/>
    </font>
    <font>
      <b/>
      <sz val="11"/>
      <color theme="1"/>
      <name val="Poppins"/>
    </font>
    <font>
      <sz val="11"/>
      <name val="Calibri"/>
      <family val="2"/>
      <scheme val="minor"/>
    </font>
    <font>
      <b/>
      <sz val="12"/>
      <color theme="1"/>
      <name val="Poppins"/>
    </font>
    <font>
      <b/>
      <sz val="10"/>
      <color indexed="18"/>
      <name val="Arial"/>
      <family val="2"/>
    </font>
    <font>
      <sz val="13"/>
      <color theme="1"/>
      <name val="Poppins"/>
    </font>
    <font>
      <b/>
      <sz val="13"/>
      <color theme="0"/>
      <name val="Poppins"/>
    </font>
    <font>
      <sz val="8"/>
      <name val="Calibri"/>
      <family val="2"/>
      <scheme val="minor"/>
    </font>
    <font>
      <sz val="10"/>
      <color theme="1"/>
      <name val="Calibri"/>
      <family val="2"/>
      <scheme val="minor"/>
    </font>
    <font>
      <b/>
      <sz val="11"/>
      <name val="Poppins"/>
    </font>
    <font>
      <sz val="11"/>
      <name val="Poppins"/>
    </font>
    <font>
      <sz val="11"/>
      <color theme="1"/>
      <name val="Arial"/>
      <family val="2"/>
    </font>
    <font>
      <u/>
      <sz val="11"/>
      <color theme="10"/>
      <name val="Calibri"/>
      <family val="2"/>
      <scheme val="minor"/>
    </font>
    <font>
      <u/>
      <sz val="11"/>
      <color theme="10"/>
      <name val="Arial"/>
      <family val="2"/>
    </font>
    <font>
      <b/>
      <sz val="12"/>
      <color theme="0"/>
      <name val="Calibri"/>
      <family val="2"/>
      <scheme val="minor"/>
    </font>
    <font>
      <b/>
      <sz val="14"/>
      <name val="Calibri"/>
      <family val="2"/>
      <scheme val="minor"/>
    </font>
    <font>
      <sz val="14"/>
      <color theme="0"/>
      <name val="Calibri"/>
      <family val="2"/>
      <scheme val="minor"/>
    </font>
    <font>
      <sz val="12"/>
      <name val="Calibri"/>
      <family val="2"/>
      <scheme val="minor"/>
    </font>
    <font>
      <sz val="14"/>
      <name val="Calibri"/>
      <family val="2"/>
      <scheme val="minor"/>
    </font>
    <font>
      <sz val="11"/>
      <color rgb="FFFF0000"/>
      <name val="Calibri"/>
      <family val="2"/>
      <scheme val="minor"/>
    </font>
    <font>
      <b/>
      <sz val="11"/>
      <color theme="1"/>
      <name val="Calibri"/>
      <family val="2"/>
      <scheme val="minor"/>
    </font>
    <font>
      <sz val="8"/>
      <color theme="1"/>
      <name val="Poppins"/>
    </font>
    <font>
      <b/>
      <sz val="10"/>
      <color theme="0"/>
      <name val="Poppins"/>
    </font>
    <font>
      <b/>
      <sz val="10"/>
      <color theme="1"/>
      <name val="Poppins"/>
    </font>
    <font>
      <sz val="10"/>
      <color theme="1"/>
      <name val="Poppins"/>
    </font>
    <font>
      <sz val="11"/>
      <color theme="0"/>
      <name val="Poppins"/>
    </font>
    <font>
      <sz val="10"/>
      <name val="Poppins"/>
    </font>
    <font>
      <sz val="8"/>
      <color theme="1"/>
      <name val="Times New Roman"/>
      <family val="1"/>
    </font>
  </fonts>
  <fills count="15">
    <fill>
      <patternFill patternType="none"/>
    </fill>
    <fill>
      <patternFill patternType="gray125"/>
    </fill>
    <fill>
      <patternFill patternType="solid">
        <fgColor theme="0"/>
        <bgColor indexed="64"/>
      </patternFill>
    </fill>
    <fill>
      <patternFill patternType="solid">
        <fgColor rgb="FF3357F0"/>
        <bgColor indexed="64"/>
      </patternFill>
    </fill>
    <fill>
      <patternFill patternType="solid">
        <fgColor rgb="FFFFFF99"/>
        <bgColor indexed="64"/>
      </patternFill>
    </fill>
    <fill>
      <patternFill patternType="solid">
        <fgColor theme="2" tint="-0.249977111117893"/>
        <bgColor indexed="64"/>
      </patternFill>
    </fill>
    <fill>
      <patternFill patternType="solid">
        <fgColor indexed="44"/>
        <bgColor indexed="64"/>
      </patternFill>
    </fill>
    <fill>
      <patternFill patternType="solid">
        <fgColor rgb="FF002060"/>
        <bgColor indexed="64"/>
      </patternFill>
    </fill>
    <fill>
      <patternFill patternType="solid">
        <fgColor rgb="FF00B050"/>
        <bgColor indexed="64"/>
      </patternFill>
    </fill>
    <fill>
      <patternFill patternType="solid">
        <fgColor rgb="FFC00000"/>
        <bgColor indexed="64"/>
      </patternFill>
    </fill>
    <fill>
      <patternFill patternType="solid">
        <fgColor theme="5"/>
        <bgColor indexed="64"/>
      </patternFill>
    </fill>
    <fill>
      <patternFill patternType="solid">
        <fgColor rgb="FFFFC000"/>
        <bgColor indexed="64"/>
      </patternFill>
    </fill>
    <fill>
      <patternFill patternType="solid">
        <fgColor rgb="FF92D050"/>
        <bgColor indexed="64"/>
      </patternFill>
    </fill>
    <fill>
      <patternFill patternType="solid">
        <fgColor theme="6"/>
        <bgColor indexed="64"/>
      </patternFill>
    </fill>
    <fill>
      <patternFill patternType="solid">
        <fgColor theme="6" tint="0.79998168889431442"/>
        <bgColor indexed="64"/>
      </patternFill>
    </fill>
  </fills>
  <borders count="19">
    <border>
      <left/>
      <right/>
      <top/>
      <bottom/>
      <diagonal/>
    </border>
    <border>
      <left/>
      <right/>
      <top/>
      <bottom style="thin">
        <color theme="0"/>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18"/>
      </left>
      <right style="thin">
        <color indexed="18"/>
      </right>
      <top style="hair">
        <color indexed="18"/>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4" fillId="0" borderId="0"/>
    <xf numFmtId="0" fontId="2" fillId="0" borderId="2" applyNumberFormat="0" applyFill="0" applyAlignment="0" applyProtection="0"/>
    <xf numFmtId="0" fontId="7" fillId="0" borderId="0"/>
    <xf numFmtId="0" fontId="7" fillId="0" borderId="6" applyNumberFormat="0" applyFill="0" applyProtection="0"/>
    <xf numFmtId="0" fontId="7" fillId="0" borderId="7" applyNumberFormat="0" applyFill="0" applyProtection="0"/>
    <xf numFmtId="0" fontId="7" fillId="0" borderId="5" applyNumberFormat="0" applyFill="0" applyProtection="0"/>
    <xf numFmtId="0" fontId="12" fillId="0" borderId="2" applyNumberFormat="0">
      <alignment horizontal="center" vertical="center" wrapText="1"/>
    </xf>
    <xf numFmtId="0" fontId="12" fillId="6" borderId="2" applyNumberFormat="0" applyProtection="0">
      <alignment horizontal="centerContinuous" vertical="center" wrapText="1"/>
    </xf>
    <xf numFmtId="0" fontId="12" fillId="0" borderId="2" applyNumberFormat="0" applyProtection="0">
      <alignment horizontal="left" vertical="center" wrapText="1"/>
    </xf>
    <xf numFmtId="0" fontId="10" fillId="0" borderId="0"/>
    <xf numFmtId="0" fontId="2" fillId="0" borderId="0"/>
    <xf numFmtId="0" fontId="2" fillId="0" borderId="0"/>
    <xf numFmtId="0" fontId="2" fillId="0" borderId="0"/>
    <xf numFmtId="0" fontId="20" fillId="0" borderId="0" applyNumberFormat="0" applyFill="0" applyBorder="0" applyAlignment="0" applyProtection="0"/>
  </cellStyleXfs>
  <cellXfs count="114">
    <xf numFmtId="0" fontId="0" fillId="0" borderId="0" xfId="0"/>
    <xf numFmtId="0" fontId="3" fillId="2" borderId="0" xfId="0" applyFont="1" applyFill="1" applyAlignment="1" applyProtection="1">
      <alignment vertical="center"/>
      <protection locked="0"/>
    </xf>
    <xf numFmtId="0" fontId="3" fillId="2" borderId="0" xfId="0" applyFont="1" applyFill="1" applyAlignment="1" applyProtection="1">
      <alignment vertical="center" wrapText="1"/>
      <protection locked="0"/>
    </xf>
    <xf numFmtId="0" fontId="5" fillId="0" borderId="1" xfId="1" applyFont="1" applyBorder="1" applyAlignment="1" applyProtection="1">
      <alignment vertical="center"/>
      <protection locked="0"/>
    </xf>
    <xf numFmtId="0" fontId="2" fillId="2" borderId="2" xfId="2" applyFill="1" applyAlignment="1" applyProtection="1">
      <alignment horizontal="center" vertical="center"/>
      <protection locked="0"/>
    </xf>
    <xf numFmtId="0" fontId="2" fillId="2" borderId="2" xfId="2" applyFill="1" applyAlignment="1" applyProtection="1">
      <alignment horizontal="center" vertical="center" wrapText="1"/>
      <protection locked="0"/>
    </xf>
    <xf numFmtId="0" fontId="2" fillId="0" borderId="2" xfId="2" applyFill="1" applyAlignment="1" applyProtection="1">
      <alignment horizontal="center" vertical="center"/>
      <protection locked="0"/>
    </xf>
    <xf numFmtId="0" fontId="2" fillId="0" borderId="2" xfId="2"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8" fillId="0" borderId="0" xfId="0" applyFont="1" applyAlignment="1" applyProtection="1">
      <alignment vertical="center"/>
      <protection locked="0"/>
    </xf>
    <xf numFmtId="0" fontId="0" fillId="2" borderId="2" xfId="2" applyFont="1" applyFill="1" applyAlignment="1" applyProtection="1">
      <alignment horizontal="center" vertical="center" wrapText="1"/>
      <protection locked="0"/>
    </xf>
    <xf numFmtId="0" fontId="11" fillId="2" borderId="0" xfId="0" applyFont="1" applyFill="1" applyAlignment="1" applyProtection="1">
      <alignment vertical="center" wrapText="1"/>
      <protection locked="0"/>
    </xf>
    <xf numFmtId="0" fontId="2" fillId="4" borderId="2" xfId="2" applyFill="1" applyAlignment="1" applyProtection="1">
      <alignment horizontal="center" vertical="center" wrapText="1"/>
      <protection locked="0"/>
    </xf>
    <xf numFmtId="0" fontId="0" fillId="4" borderId="2" xfId="2" applyFont="1" applyFill="1" applyAlignment="1" applyProtection="1">
      <alignment horizontal="center" vertical="center" wrapText="1"/>
      <protection locked="0"/>
    </xf>
    <xf numFmtId="0" fontId="2" fillId="5" borderId="2" xfId="2" applyFill="1" applyAlignment="1" applyProtection="1">
      <alignment horizontal="center" vertical="center" wrapText="1"/>
      <protection locked="0"/>
    </xf>
    <xf numFmtId="0" fontId="3" fillId="2"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0" fillId="0" borderId="2" xfId="2" applyFont="1" applyFill="1" applyAlignment="1" applyProtection="1">
      <alignment horizontal="center" vertical="center" wrapText="1"/>
      <protection locked="0"/>
    </xf>
    <xf numFmtId="0" fontId="3" fillId="2" borderId="0" xfId="0" applyFont="1" applyFill="1" applyAlignment="1">
      <alignment vertical="center"/>
    </xf>
    <xf numFmtId="0" fontId="5" fillId="0" borderId="1" xfId="1" applyFont="1" applyBorder="1" applyAlignment="1">
      <alignment vertical="center"/>
    </xf>
    <xf numFmtId="0" fontId="8" fillId="0" borderId="0" xfId="0" applyFont="1" applyAlignment="1">
      <alignment vertical="center"/>
    </xf>
    <xf numFmtId="0" fontId="3" fillId="0" borderId="0" xfId="0" applyFont="1" applyAlignment="1">
      <alignment vertical="center"/>
    </xf>
    <xf numFmtId="0" fontId="13" fillId="0" borderId="0" xfId="0" applyFont="1"/>
    <xf numFmtId="0" fontId="3" fillId="0" borderId="11" xfId="0" applyFont="1" applyBorder="1" applyAlignment="1">
      <alignment horizontal="left" vertical="top" wrapText="1"/>
    </xf>
    <xf numFmtId="0" fontId="0" fillId="0" borderId="0" xfId="0" applyAlignment="1">
      <alignment horizontal="left" vertical="top"/>
    </xf>
    <xf numFmtId="0" fontId="6" fillId="3" borderId="4"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4" fontId="9" fillId="0" borderId="0" xfId="0" applyNumberFormat="1"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wrapText="1"/>
    </xf>
    <xf numFmtId="0" fontId="0" fillId="0" borderId="0" xfId="0" applyAlignment="1">
      <alignment vertical="center"/>
    </xf>
    <xf numFmtId="0" fontId="11" fillId="4" borderId="3" xfId="0" applyFont="1" applyFill="1" applyBorder="1" applyAlignment="1" applyProtection="1">
      <alignment vertical="center" wrapText="1"/>
      <protection locked="0"/>
    </xf>
    <xf numFmtId="0" fontId="14" fillId="7" borderId="8" xfId="0" applyFont="1" applyFill="1" applyBorder="1" applyAlignment="1">
      <alignment horizontal="left" vertical="center" wrapText="1"/>
    </xf>
    <xf numFmtId="0" fontId="6" fillId="7" borderId="12"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2" fillId="0" borderId="2" xfId="2" applyFill="1" applyAlignment="1" applyProtection="1">
      <alignment horizontal="center" vertical="center"/>
    </xf>
    <xf numFmtId="0" fontId="2" fillId="0" borderId="2" xfId="2" applyFill="1" applyAlignment="1" applyProtection="1">
      <alignment horizontal="center" vertical="center" wrapText="1"/>
    </xf>
    <xf numFmtId="10" fontId="2" fillId="0" borderId="2" xfId="2" applyNumberFormat="1" applyFill="1" applyAlignment="1" applyProtection="1">
      <alignment horizontal="center" vertical="center" wrapText="1"/>
    </xf>
    <xf numFmtId="0" fontId="1" fillId="0" borderId="2" xfId="2" applyFont="1" applyFill="1" applyAlignment="1" applyProtection="1">
      <alignment vertical="center" wrapText="1"/>
      <protection locked="0"/>
    </xf>
    <xf numFmtId="0" fontId="0" fillId="0" borderId="2" xfId="2" applyFont="1" applyFill="1" applyAlignment="1" applyProtection="1">
      <alignment horizontal="center" vertical="center" wrapText="1"/>
    </xf>
    <xf numFmtId="0" fontId="2" fillId="0" borderId="2" xfId="2" applyFill="1" applyAlignment="1" applyProtection="1">
      <alignment horizontal="left" vertical="center" wrapText="1"/>
      <protection locked="0"/>
    </xf>
    <xf numFmtId="49" fontId="2" fillId="0" borderId="2" xfId="2" applyNumberFormat="1" applyFill="1" applyAlignment="1" applyProtection="1">
      <alignment horizontal="left" vertical="center" wrapText="1"/>
      <protection locked="0"/>
    </xf>
    <xf numFmtId="0" fontId="2" fillId="0" borderId="2" xfId="2" applyFill="1" applyAlignment="1" applyProtection="1">
      <alignment vertical="center" wrapText="1"/>
      <protection locked="0"/>
    </xf>
    <xf numFmtId="0" fontId="0" fillId="0" borderId="2" xfId="2" applyFont="1" applyFill="1" applyAlignment="1" applyProtection="1">
      <alignment vertical="center" wrapText="1"/>
      <protection locked="0"/>
    </xf>
    <xf numFmtId="0" fontId="2" fillId="0" borderId="2" xfId="2" applyFill="1" applyAlignment="1" applyProtection="1">
      <alignment vertical="center" wrapText="1"/>
    </xf>
    <xf numFmtId="0" fontId="3" fillId="2" borderId="2" xfId="2" applyFont="1" applyFill="1" applyAlignment="1" applyProtection="1">
      <alignment horizontal="center" vertical="center" wrapText="1"/>
      <protection locked="0"/>
    </xf>
    <xf numFmtId="0" fontId="1" fillId="0" borderId="2" xfId="2" applyFont="1" applyFill="1" applyAlignment="1" applyProtection="1">
      <alignment horizontal="center" vertical="center" wrapText="1"/>
      <protection locked="0"/>
    </xf>
    <xf numFmtId="0" fontId="19" fillId="2" borderId="0" xfId="0" applyFont="1" applyFill="1" applyAlignment="1">
      <alignment wrapText="1"/>
    </xf>
    <xf numFmtId="0" fontId="19" fillId="2" borderId="0" xfId="0" applyFont="1" applyFill="1"/>
    <xf numFmtId="0" fontId="21" fillId="2" borderId="0" xfId="14" applyFont="1" applyFill="1"/>
    <xf numFmtId="0" fontId="0" fillId="2" borderId="0" xfId="0" applyFill="1"/>
    <xf numFmtId="0" fontId="19" fillId="0" borderId="0" xfId="0" applyFont="1"/>
    <xf numFmtId="0" fontId="23" fillId="2" borderId="3" xfId="0" applyFont="1" applyFill="1" applyBorder="1" applyAlignment="1">
      <alignment horizontal="center" vertical="center"/>
    </xf>
    <xf numFmtId="0" fontId="24" fillId="9" borderId="3" xfId="0" applyFont="1" applyFill="1" applyBorder="1" applyAlignment="1">
      <alignment horizontal="center" vertical="center"/>
    </xf>
    <xf numFmtId="9" fontId="23" fillId="2" borderId="3" xfId="0" applyNumberFormat="1" applyFont="1" applyFill="1" applyBorder="1" applyAlignment="1">
      <alignment horizontal="center" vertical="center"/>
    </xf>
    <xf numFmtId="0" fontId="26" fillId="10" borderId="3" xfId="0" applyFont="1" applyFill="1" applyBorder="1" applyAlignment="1">
      <alignment horizontal="center" vertical="center"/>
    </xf>
    <xf numFmtId="0" fontId="26" fillId="11" borderId="3" xfId="0" applyFont="1" applyFill="1" applyBorder="1" applyAlignment="1">
      <alignment horizontal="center" vertical="center"/>
    </xf>
    <xf numFmtId="0" fontId="26" fillId="12" borderId="3" xfId="0" applyFont="1" applyFill="1" applyBorder="1" applyAlignment="1">
      <alignment horizontal="center" vertical="center"/>
    </xf>
    <xf numFmtId="0" fontId="26" fillId="8" borderId="3" xfId="0" applyFont="1" applyFill="1" applyBorder="1" applyAlignment="1">
      <alignment horizontal="center" vertical="center"/>
    </xf>
    <xf numFmtId="4" fontId="16" fillId="4" borderId="3" xfId="0" applyNumberFormat="1" applyFont="1" applyFill="1" applyBorder="1" applyAlignment="1" applyProtection="1">
      <alignment vertical="top" wrapText="1"/>
      <protection locked="0"/>
    </xf>
    <xf numFmtId="0" fontId="3" fillId="2" borderId="0" xfId="0" applyFont="1" applyFill="1"/>
    <xf numFmtId="0" fontId="0" fillId="2" borderId="0" xfId="0" applyFill="1" applyAlignment="1" applyProtection="1">
      <alignment vertical="center"/>
      <protection locked="0"/>
    </xf>
    <xf numFmtId="0" fontId="0" fillId="2" borderId="0" xfId="0" applyFill="1" applyAlignment="1" applyProtection="1">
      <alignment vertical="center" wrapText="1"/>
      <protection locked="0"/>
    </xf>
    <xf numFmtId="0" fontId="28" fillId="2" borderId="0" xfId="0" applyFont="1" applyFill="1" applyAlignment="1" applyProtection="1">
      <alignment vertical="center"/>
      <protection locked="0"/>
    </xf>
    <xf numFmtId="0" fontId="0" fillId="2" borderId="0" xfId="0" applyFill="1" applyAlignment="1">
      <alignment vertical="center"/>
    </xf>
    <xf numFmtId="2" fontId="2" fillId="0" borderId="2" xfId="2" applyNumberFormat="1" applyFill="1" applyAlignment="1" applyProtection="1">
      <alignment horizontal="center" vertical="center"/>
      <protection locked="0"/>
    </xf>
    <xf numFmtId="0" fontId="29" fillId="2" borderId="0" xfId="0" applyFont="1" applyFill="1" applyAlignment="1">
      <alignment vertical="center" wrapText="1"/>
    </xf>
    <xf numFmtId="0" fontId="30" fillId="7" borderId="3" xfId="0" applyFont="1" applyFill="1" applyBorder="1" applyAlignment="1">
      <alignment horizontal="center" vertical="center" wrapText="1"/>
    </xf>
    <xf numFmtId="0" fontId="5" fillId="2" borderId="0" xfId="1" applyFont="1" applyFill="1" applyAlignment="1" applyProtection="1">
      <alignment vertical="center"/>
      <protection locked="0"/>
    </xf>
    <xf numFmtId="0" fontId="8" fillId="2" borderId="0" xfId="0" applyFont="1" applyFill="1" applyAlignment="1" applyProtection="1">
      <alignment vertical="center"/>
      <protection locked="0"/>
    </xf>
    <xf numFmtId="0" fontId="3" fillId="2" borderId="0" xfId="0" applyFont="1" applyFill="1" applyAlignment="1">
      <alignment wrapText="1"/>
    </xf>
    <xf numFmtId="0" fontId="9" fillId="13" borderId="3"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3" fillId="2" borderId="0" xfId="0" applyFont="1" applyFill="1" applyAlignment="1">
      <alignment vertical="center" wrapText="1"/>
    </xf>
    <xf numFmtId="0" fontId="3" fillId="14" borderId="3" xfId="0" applyFont="1" applyFill="1" applyBorder="1" applyAlignment="1">
      <alignment horizontal="center" vertical="center" wrapText="1"/>
    </xf>
    <xf numFmtId="0" fontId="31" fillId="2" borderId="3" xfId="0" applyFont="1" applyFill="1" applyBorder="1" applyAlignment="1">
      <alignment vertical="center" wrapText="1"/>
    </xf>
    <xf numFmtId="0" fontId="31" fillId="2" borderId="0" xfId="0" applyFont="1" applyFill="1" applyAlignment="1">
      <alignment vertical="center" wrapText="1"/>
    </xf>
    <xf numFmtId="0" fontId="29" fillId="2" borderId="0" xfId="0" quotePrefix="1" applyFont="1" applyFill="1" applyAlignment="1">
      <alignment horizontal="center" vertical="center" wrapText="1"/>
    </xf>
    <xf numFmtId="0" fontId="29" fillId="2" borderId="0" xfId="0" applyFont="1" applyFill="1" applyAlignment="1">
      <alignment horizontal="center" vertical="center" wrapText="1"/>
    </xf>
    <xf numFmtId="0" fontId="3" fillId="2" borderId="0" xfId="0" applyFont="1" applyFill="1" applyAlignment="1">
      <alignment horizontal="center" vertical="center"/>
    </xf>
    <xf numFmtId="0" fontId="32" fillId="2" borderId="3" xfId="0" applyFont="1" applyFill="1" applyBorder="1" applyAlignment="1">
      <alignment horizontal="center" vertical="center" wrapText="1"/>
    </xf>
    <xf numFmtId="0" fontId="33" fillId="2" borderId="0" xfId="0" applyFont="1" applyFill="1" applyAlignment="1">
      <alignment horizontal="center" wrapText="1"/>
    </xf>
    <xf numFmtId="0" fontId="5" fillId="2" borderId="1" xfId="1" applyFont="1" applyFill="1" applyBorder="1" applyAlignment="1" applyProtection="1">
      <alignment vertical="center"/>
      <protection locked="0"/>
    </xf>
    <xf numFmtId="0" fontId="0" fillId="2" borderId="0" xfId="0" applyFill="1" applyAlignment="1">
      <alignment horizontal="center" wrapText="1"/>
    </xf>
    <xf numFmtId="0" fontId="30" fillId="7" borderId="3" xfId="0" applyFont="1" applyFill="1" applyBorder="1" applyAlignment="1">
      <alignment horizontal="center" vertical="center"/>
    </xf>
    <xf numFmtId="0" fontId="32" fillId="2" borderId="3" xfId="0" applyFont="1" applyFill="1" applyBorder="1" applyAlignment="1">
      <alignment horizontal="justify" vertical="center"/>
    </xf>
    <xf numFmtId="0" fontId="32" fillId="2" borderId="3" xfId="0" applyFont="1" applyFill="1" applyBorder="1" applyAlignment="1">
      <alignment horizontal="center" wrapText="1"/>
    </xf>
    <xf numFmtId="0" fontId="32" fillId="2" borderId="3" xfId="0" applyFont="1" applyFill="1" applyBorder="1" applyAlignment="1">
      <alignment horizontal="left" vertical="center" wrapText="1"/>
    </xf>
    <xf numFmtId="0" fontId="34" fillId="2" borderId="3" xfId="0" applyFont="1" applyFill="1" applyBorder="1" applyAlignment="1">
      <alignment horizontal="center" wrapText="1"/>
    </xf>
    <xf numFmtId="0" fontId="35" fillId="2" borderId="0" xfId="0" applyFont="1" applyFill="1" applyAlignment="1">
      <alignment horizontal="center" vertical="center" wrapText="1"/>
    </xf>
    <xf numFmtId="0" fontId="34" fillId="2" borderId="0" xfId="0" applyFont="1" applyFill="1" applyAlignment="1" applyProtection="1">
      <alignment vertical="center"/>
      <protection locked="0"/>
    </xf>
    <xf numFmtId="0" fontId="0" fillId="0" borderId="2" xfId="2" applyFont="1" applyFill="1" applyAlignment="1" applyProtection="1">
      <alignment horizontal="left" vertical="center" wrapText="1"/>
      <protection locked="0"/>
    </xf>
    <xf numFmtId="49" fontId="0" fillId="0" borderId="2" xfId="2" applyNumberFormat="1" applyFont="1" applyFill="1" applyAlignment="1" applyProtection="1">
      <alignment horizontal="left" vertical="top" wrapText="1"/>
      <protection locked="0"/>
    </xf>
    <xf numFmtId="0" fontId="0" fillId="2" borderId="2" xfId="2" quotePrefix="1" applyFont="1" applyFill="1" applyAlignment="1" applyProtection="1">
      <alignment horizontal="center" vertical="center"/>
      <protection locked="0"/>
    </xf>
    <xf numFmtId="0" fontId="2" fillId="13" borderId="2" xfId="2" applyFill="1" applyAlignment="1" applyProtection="1">
      <alignment horizontal="center" vertical="center" wrapText="1"/>
      <protection locked="0"/>
    </xf>
    <xf numFmtId="0" fontId="3" fillId="2" borderId="0" xfId="0" applyFont="1" applyFill="1" applyAlignment="1" applyProtection="1">
      <alignment horizontal="left" vertical="center" wrapText="1"/>
      <protection locked="0"/>
    </xf>
    <xf numFmtId="0" fontId="3" fillId="2" borderId="0" xfId="0" applyFont="1" applyFill="1" applyAlignment="1" applyProtection="1">
      <alignment horizontal="left" vertical="top" wrapText="1"/>
      <protection locked="0"/>
    </xf>
    <xf numFmtId="0" fontId="6" fillId="7" borderId="15" xfId="0" applyFont="1" applyFill="1" applyBorder="1" applyAlignment="1">
      <alignment horizontal="center" vertical="center" wrapText="1"/>
    </xf>
    <xf numFmtId="0" fontId="25" fillId="2" borderId="3" xfId="0" applyFont="1" applyFill="1" applyBorder="1" applyAlignment="1">
      <alignment vertical="top" wrapText="1"/>
    </xf>
    <xf numFmtId="0" fontId="22" fillId="7" borderId="0" xfId="0" applyFont="1" applyFill="1" applyAlignment="1">
      <alignment horizontal="center" vertical="center"/>
    </xf>
    <xf numFmtId="0" fontId="22" fillId="7" borderId="3" xfId="0" applyFont="1" applyFill="1"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2" fillId="0" borderId="3" xfId="0" applyFont="1" applyFill="1" applyBorder="1" applyAlignment="1">
      <alignment horizontal="center" vertical="center" wrapText="1"/>
    </xf>
    <xf numFmtId="0" fontId="29" fillId="0" borderId="13" xfId="0" quotePrefix="1" applyFont="1" applyFill="1" applyBorder="1" applyAlignment="1">
      <alignment horizontal="center" vertical="center" wrapText="1"/>
    </xf>
    <xf numFmtId="0" fontId="29" fillId="0" borderId="3" xfId="0" quotePrefix="1" applyFont="1" applyFill="1" applyBorder="1" applyAlignment="1">
      <alignment horizontal="center" vertical="center" wrapText="1"/>
    </xf>
    <xf numFmtId="0" fontId="3" fillId="0" borderId="3" xfId="0" applyFont="1" applyFill="1" applyBorder="1" applyAlignment="1">
      <alignment horizontal="center" vertical="center"/>
    </xf>
    <xf numFmtId="0" fontId="29" fillId="0" borderId="14" xfId="0" quotePrefix="1" applyFont="1" applyFill="1" applyBorder="1" applyAlignment="1">
      <alignment horizontal="center" vertical="center" wrapText="1"/>
    </xf>
    <xf numFmtId="0" fontId="29" fillId="0" borderId="4" xfId="0" quotePrefix="1"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8" xfId="0" applyFont="1" applyFill="1" applyBorder="1" applyAlignment="1">
      <alignment horizontal="center" vertical="center" wrapText="1"/>
    </xf>
  </cellXfs>
  <cellStyles count="15">
    <cellStyle name="Bottom_Dot_Table" xfId="6" xr:uid="{9EEA3683-A435-4257-B416-55F57B301F39}"/>
    <cellStyle name="Dot_Table" xfId="4" xr:uid="{D22C6391-DCF8-4A4D-9525-833E6A410B60}"/>
    <cellStyle name="Full_Table" xfId="2" xr:uid="{FED9AA3D-C0D4-4F73-96BD-0F979E73EFC0}"/>
    <cellStyle name="Hyperlink" xfId="14" builtinId="8"/>
    <cellStyle name="Merged_Table_Header" xfId="8" xr:uid="{C21E5ABF-81FA-4916-BD37-0CC2EA2DD647}"/>
    <cellStyle name="Normal" xfId="0" builtinId="0"/>
    <cellStyle name="Normal 2" xfId="1" xr:uid="{8C03A9C9-CFEC-4B82-9891-BD97FAB62C77}"/>
    <cellStyle name="Normal 2 2" xfId="13" xr:uid="{7D6E9426-E190-4D03-BF91-5830449C9965}"/>
    <cellStyle name="Normal 2 3" xfId="11" xr:uid="{6CE6053D-A910-441C-A71D-203494AB0167}"/>
    <cellStyle name="Normal 3" xfId="3" xr:uid="{6E5D8045-756C-46C0-952D-5A75631FBF9A}"/>
    <cellStyle name="Normal 4" xfId="12" xr:uid="{D7C6EC4E-C175-4A95-8ED4-1A8AD629B667}"/>
    <cellStyle name="Normal 5" xfId="10" xr:uid="{A6844C76-9D65-4E9A-812D-63C9F16AE5D8}"/>
    <cellStyle name="Subtotal" xfId="9" xr:uid="{47A2217D-7567-41B9-A8DC-8A6B70CB5CAA}"/>
    <cellStyle name="Table_Header" xfId="7" xr:uid="{4D6F7739-DB46-4E66-B574-2206228ED4B0}"/>
    <cellStyle name="Top_Dot_Table" xfId="5" xr:uid="{BFD0A29E-DBDF-433E-9CAD-16DF6178632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0</xdr:colOff>
      <xdr:row>6</xdr:row>
      <xdr:rowOff>0</xdr:rowOff>
    </xdr:from>
    <xdr:ext cx="3731872" cy="159675"/>
    <xdr:sp macro="" textlink="">
      <xdr:nvSpPr>
        <xdr:cNvPr id="4" name="Object 14" hidden="1">
          <a:extLst>
            <a:ext uri="{63B3BB69-23CF-44E3-9099-C40C66FF867C}">
              <a14:compatExt xmlns:a14="http://schemas.microsoft.com/office/drawing/2010/main" spid="_x0000_s28686"/>
            </a:ext>
            <a:ext uri="{FF2B5EF4-FFF2-40B4-BE49-F238E27FC236}">
              <a16:creationId xmlns:a16="http://schemas.microsoft.com/office/drawing/2014/main" id="{3F452383-47D7-4223-8963-4BFB71467D57}"/>
            </a:ext>
          </a:extLst>
        </xdr:cNvPr>
        <xdr:cNvSpPr/>
      </xdr:nvSpPr>
      <xdr:spPr bwMode="auto">
        <a:xfrm>
          <a:off x="7810500" y="12696825"/>
          <a:ext cx="3746912" cy="129164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6178550</xdr:colOff>
      <xdr:row>52</xdr:row>
      <xdr:rowOff>0</xdr:rowOff>
    </xdr:from>
    <xdr:to>
      <xdr:col>5</xdr:col>
      <xdr:colOff>2852478</xdr:colOff>
      <xdr:row>52</xdr:row>
      <xdr:rowOff>1235345</xdr:rowOff>
    </xdr:to>
    <xdr:sp macro="" textlink="">
      <xdr:nvSpPr>
        <xdr:cNvPr id="2" name="Object 14" hidden="1">
          <a:extLst>
            <a:ext uri="{63B3BB69-23CF-44E3-9099-C40C66FF867C}">
              <a14:compatExt xmlns:a14="http://schemas.microsoft.com/office/drawing/2010/main" spid="_x0000_s28686"/>
            </a:ext>
            <a:ext uri="{FF2B5EF4-FFF2-40B4-BE49-F238E27FC236}">
              <a16:creationId xmlns:a16="http://schemas.microsoft.com/office/drawing/2014/main" id="{E0D8E86F-6670-4A59-88D2-C46F9FD88420}"/>
            </a:ext>
          </a:extLst>
        </xdr:cNvPr>
        <xdr:cNvSpPr/>
      </xdr:nvSpPr>
      <xdr:spPr bwMode="auto">
        <a:xfrm>
          <a:off x="9578975" y="53149500"/>
          <a:ext cx="3746733" cy="12695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xdr:col>
      <xdr:colOff>6178550</xdr:colOff>
      <xdr:row>52</xdr:row>
      <xdr:rowOff>0</xdr:rowOff>
    </xdr:from>
    <xdr:ext cx="3745372" cy="1265507"/>
    <xdr:sp macro="" textlink="">
      <xdr:nvSpPr>
        <xdr:cNvPr id="3" name="Object 14" hidden="1">
          <a:extLst>
            <a:ext uri="{63B3BB69-23CF-44E3-9099-C40C66FF867C}">
              <a14:compatExt xmlns:a14="http://schemas.microsoft.com/office/drawing/2010/main" spid="_x0000_s28686"/>
            </a:ext>
            <a:ext uri="{FF2B5EF4-FFF2-40B4-BE49-F238E27FC236}">
              <a16:creationId xmlns:a16="http://schemas.microsoft.com/office/drawing/2014/main" id="{D63BC883-1A73-4E2E-8A5D-73D59CD0BE03}"/>
            </a:ext>
          </a:extLst>
        </xdr:cNvPr>
        <xdr:cNvSpPr/>
      </xdr:nvSpPr>
      <xdr:spPr bwMode="auto">
        <a:xfrm>
          <a:off x="9580336" y="53399871"/>
          <a:ext cx="3745372" cy="126550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editAs="oneCell">
    <xdr:from>
      <xdr:col>3</xdr:col>
      <xdr:colOff>6178550</xdr:colOff>
      <xdr:row>52</xdr:row>
      <xdr:rowOff>0</xdr:rowOff>
    </xdr:from>
    <xdr:to>
      <xdr:col>5</xdr:col>
      <xdr:colOff>2852478</xdr:colOff>
      <xdr:row>52</xdr:row>
      <xdr:rowOff>1731553</xdr:rowOff>
    </xdr:to>
    <xdr:sp macro="" textlink="">
      <xdr:nvSpPr>
        <xdr:cNvPr id="4" name="Object 14" hidden="1">
          <a:extLst>
            <a:ext uri="{63B3BB69-23CF-44E3-9099-C40C66FF867C}">
              <a14:compatExt xmlns:a14="http://schemas.microsoft.com/office/drawing/2010/main" spid="_x0000_s28686"/>
            </a:ext>
            <a:ext uri="{FF2B5EF4-FFF2-40B4-BE49-F238E27FC236}">
              <a16:creationId xmlns:a16="http://schemas.microsoft.com/office/drawing/2014/main" id="{511FF6E4-3F59-4EC5-8A5A-48CA50AA41F3}"/>
            </a:ext>
          </a:extLst>
        </xdr:cNvPr>
        <xdr:cNvSpPr/>
      </xdr:nvSpPr>
      <xdr:spPr bwMode="auto">
        <a:xfrm>
          <a:off x="9578975" y="53168550"/>
          <a:ext cx="3746733" cy="127276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6178550</xdr:colOff>
      <xdr:row>51</xdr:row>
      <xdr:rowOff>304800</xdr:rowOff>
    </xdr:from>
    <xdr:to>
      <xdr:col>5</xdr:col>
      <xdr:colOff>2756475</xdr:colOff>
      <xdr:row>52</xdr:row>
      <xdr:rowOff>1312423</xdr:rowOff>
    </xdr:to>
    <xdr:sp macro="" textlink="">
      <xdr:nvSpPr>
        <xdr:cNvPr id="5" name="Object 14" hidden="1">
          <a:extLst>
            <a:ext uri="{63B3BB69-23CF-44E3-9099-C40C66FF867C}">
              <a14:compatExt xmlns:a14="http://schemas.microsoft.com/office/drawing/2010/main" spid="_x0000_s28686"/>
            </a:ext>
            <a:ext uri="{FF2B5EF4-FFF2-40B4-BE49-F238E27FC236}">
              <a16:creationId xmlns:a16="http://schemas.microsoft.com/office/drawing/2014/main" id="{951F83F1-C30C-4B39-B7DF-EC635C75FDC3}"/>
            </a:ext>
          </a:extLst>
        </xdr:cNvPr>
        <xdr:cNvSpPr/>
      </xdr:nvSpPr>
      <xdr:spPr bwMode="auto">
        <a:xfrm>
          <a:off x="10925175" y="51901725"/>
          <a:ext cx="4054863" cy="13044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6178550</xdr:colOff>
      <xdr:row>51</xdr:row>
      <xdr:rowOff>304800</xdr:rowOff>
    </xdr:from>
    <xdr:to>
      <xdr:col>5</xdr:col>
      <xdr:colOff>3194924</xdr:colOff>
      <xdr:row>53</xdr:row>
      <xdr:rowOff>1728860</xdr:rowOff>
    </xdr:to>
    <xdr:sp macro="" textlink="">
      <xdr:nvSpPr>
        <xdr:cNvPr id="6" name="Object 14" hidden="1">
          <a:extLst>
            <a:ext uri="{63B3BB69-23CF-44E3-9099-C40C66FF867C}">
              <a14:compatExt xmlns:a14="http://schemas.microsoft.com/office/drawing/2010/main" spid="_x0000_s28686"/>
            </a:ext>
            <a:ext uri="{FF2B5EF4-FFF2-40B4-BE49-F238E27FC236}">
              <a16:creationId xmlns:a16="http://schemas.microsoft.com/office/drawing/2014/main" id="{67AD9352-00E4-43C2-8A93-FDD078BC8552}"/>
            </a:ext>
          </a:extLst>
        </xdr:cNvPr>
        <xdr:cNvSpPr/>
      </xdr:nvSpPr>
      <xdr:spPr bwMode="auto">
        <a:xfrm>
          <a:off x="9744075" y="51758850"/>
          <a:ext cx="4483787" cy="12210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xdr:col>
      <xdr:colOff>6178550</xdr:colOff>
      <xdr:row>52</xdr:row>
      <xdr:rowOff>0</xdr:rowOff>
    </xdr:from>
    <xdr:ext cx="3745372" cy="1265507"/>
    <xdr:sp macro="" textlink="">
      <xdr:nvSpPr>
        <xdr:cNvPr id="7" name="Object 14" hidden="1">
          <a:extLst>
            <a:ext uri="{63B3BB69-23CF-44E3-9099-C40C66FF867C}">
              <a14:compatExt xmlns:a14="http://schemas.microsoft.com/office/drawing/2010/main" spid="_x0000_s28686"/>
            </a:ext>
            <a:ext uri="{FF2B5EF4-FFF2-40B4-BE49-F238E27FC236}">
              <a16:creationId xmlns:a16="http://schemas.microsoft.com/office/drawing/2014/main" id="{E9C01B96-0AAF-489D-9001-7AF4B36A865F}"/>
            </a:ext>
          </a:extLst>
        </xdr:cNvPr>
        <xdr:cNvSpPr/>
      </xdr:nvSpPr>
      <xdr:spPr bwMode="auto">
        <a:xfrm>
          <a:off x="9744075" y="53044725"/>
          <a:ext cx="3745372" cy="126550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editAs="oneCell">
    <xdr:from>
      <xdr:col>3</xdr:col>
      <xdr:colOff>6178550</xdr:colOff>
      <xdr:row>51</xdr:row>
      <xdr:rowOff>304800</xdr:rowOff>
    </xdr:from>
    <xdr:to>
      <xdr:col>5</xdr:col>
      <xdr:colOff>3194924</xdr:colOff>
      <xdr:row>55</xdr:row>
      <xdr:rowOff>6957</xdr:rowOff>
    </xdr:to>
    <xdr:sp macro="" textlink="">
      <xdr:nvSpPr>
        <xdr:cNvPr id="8" name="Object 14" hidden="1">
          <a:extLst>
            <a:ext uri="{63B3BB69-23CF-44E3-9099-C40C66FF867C}">
              <a14:compatExt xmlns:a14="http://schemas.microsoft.com/office/drawing/2010/main" spid="_x0000_s28686"/>
            </a:ext>
            <a:ext uri="{FF2B5EF4-FFF2-40B4-BE49-F238E27FC236}">
              <a16:creationId xmlns:a16="http://schemas.microsoft.com/office/drawing/2014/main" id="{EC190369-9606-48E5-96AE-9CC609A2F6A2}"/>
            </a:ext>
          </a:extLst>
        </xdr:cNvPr>
        <xdr:cNvSpPr/>
      </xdr:nvSpPr>
      <xdr:spPr bwMode="auto">
        <a:xfrm>
          <a:off x="9744075" y="51758850"/>
          <a:ext cx="4483787" cy="17172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xdr:col>
      <xdr:colOff>6178550</xdr:colOff>
      <xdr:row>55</xdr:row>
      <xdr:rowOff>304800</xdr:rowOff>
    </xdr:from>
    <xdr:ext cx="4054863" cy="1458473"/>
    <xdr:sp macro="" textlink="">
      <xdr:nvSpPr>
        <xdr:cNvPr id="9" name="Object 14" hidden="1">
          <a:extLst>
            <a:ext uri="{63B3BB69-23CF-44E3-9099-C40C66FF867C}">
              <a14:compatExt xmlns:a14="http://schemas.microsoft.com/office/drawing/2010/main" spid="_x0000_s28686"/>
            </a:ext>
            <a:ext uri="{FF2B5EF4-FFF2-40B4-BE49-F238E27FC236}">
              <a16:creationId xmlns:a16="http://schemas.microsoft.com/office/drawing/2014/main" id="{C32519FF-5749-4C2C-AE94-80A4B979B401}"/>
            </a:ext>
          </a:extLst>
        </xdr:cNvPr>
        <xdr:cNvSpPr/>
      </xdr:nvSpPr>
      <xdr:spPr bwMode="auto">
        <a:xfrm>
          <a:off x="9220200" y="41890950"/>
          <a:ext cx="4054863" cy="145847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56</xdr:row>
      <xdr:rowOff>0</xdr:rowOff>
    </xdr:from>
    <xdr:ext cx="4054863" cy="1455298"/>
    <xdr:sp macro="" textlink="">
      <xdr:nvSpPr>
        <xdr:cNvPr id="10" name="Object 14" hidden="1">
          <a:extLst>
            <a:ext uri="{63B3BB69-23CF-44E3-9099-C40C66FF867C}">
              <a14:compatExt xmlns:a14="http://schemas.microsoft.com/office/drawing/2010/main" spid="_x0000_s28686"/>
            </a:ext>
            <a:ext uri="{FF2B5EF4-FFF2-40B4-BE49-F238E27FC236}">
              <a16:creationId xmlns:a16="http://schemas.microsoft.com/office/drawing/2014/main" id="{7800CFEB-AE9C-4A4F-8D20-9593510557E6}"/>
            </a:ext>
          </a:extLst>
        </xdr:cNvPr>
        <xdr:cNvSpPr/>
      </xdr:nvSpPr>
      <xdr:spPr bwMode="auto">
        <a:xfrm>
          <a:off x="9220200" y="41890950"/>
          <a:ext cx="4054863" cy="145529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60</xdr:row>
      <xdr:rowOff>304800</xdr:rowOff>
    </xdr:from>
    <xdr:ext cx="4054863" cy="1458473"/>
    <xdr:sp macro="" textlink="">
      <xdr:nvSpPr>
        <xdr:cNvPr id="11" name="Object 14" hidden="1">
          <a:extLst>
            <a:ext uri="{63B3BB69-23CF-44E3-9099-C40C66FF867C}">
              <a14:compatExt xmlns:a14="http://schemas.microsoft.com/office/drawing/2010/main" spid="_x0000_s28686"/>
            </a:ext>
            <a:ext uri="{FF2B5EF4-FFF2-40B4-BE49-F238E27FC236}">
              <a16:creationId xmlns:a16="http://schemas.microsoft.com/office/drawing/2014/main" id="{67BA4751-9501-425D-A9AC-5902FAD19BCB}"/>
            </a:ext>
          </a:extLst>
        </xdr:cNvPr>
        <xdr:cNvSpPr/>
      </xdr:nvSpPr>
      <xdr:spPr bwMode="auto">
        <a:xfrm>
          <a:off x="9220200" y="41890950"/>
          <a:ext cx="4054863" cy="145847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160545</xdr:colOff>
      <xdr:row>0</xdr:row>
      <xdr:rowOff>107846</xdr:rowOff>
    </xdr:from>
    <xdr:to>
      <xdr:col>3</xdr:col>
      <xdr:colOff>1277</xdr:colOff>
      <xdr:row>2</xdr:row>
      <xdr:rowOff>447571</xdr:rowOff>
    </xdr:to>
    <xdr:pic>
      <xdr:nvPicPr>
        <xdr:cNvPr id="2" name="Picture 1">
          <a:extLst>
            <a:ext uri="{FF2B5EF4-FFF2-40B4-BE49-F238E27FC236}">
              <a16:creationId xmlns:a16="http://schemas.microsoft.com/office/drawing/2014/main" id="{3CA81DEA-7CBA-4509-9C0E-DECA295400D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62" t="9741" r="5197" b="9901"/>
        <a:stretch/>
      </xdr:blipFill>
      <xdr:spPr>
        <a:xfrm>
          <a:off x="160545" y="107846"/>
          <a:ext cx="2266432" cy="958850"/>
        </a:xfrm>
        <a:prstGeom prst="rect">
          <a:avLst/>
        </a:prstGeom>
      </xdr:spPr>
    </xdr:pic>
    <xdr:clientData/>
  </xdr:twoCellAnchor>
  <xdr:twoCellAnchor editAs="oneCell">
    <xdr:from>
      <xdr:col>3</xdr:col>
      <xdr:colOff>9525</xdr:colOff>
      <xdr:row>2</xdr:row>
      <xdr:rowOff>152400</xdr:rowOff>
    </xdr:from>
    <xdr:to>
      <xdr:col>3</xdr:col>
      <xdr:colOff>2333624</xdr:colOff>
      <xdr:row>2</xdr:row>
      <xdr:rowOff>597958</xdr:rowOff>
    </xdr:to>
    <xdr:pic>
      <xdr:nvPicPr>
        <xdr:cNvPr id="3" name="Picture 2">
          <a:extLst>
            <a:ext uri="{FF2B5EF4-FFF2-40B4-BE49-F238E27FC236}">
              <a16:creationId xmlns:a16="http://schemas.microsoft.com/office/drawing/2014/main" id="{BB4379A2-5CF2-4C8B-A414-3A45EF4834F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629" t="20981" r="4597" b="20495"/>
        <a:stretch/>
      </xdr:blipFill>
      <xdr:spPr>
        <a:xfrm>
          <a:off x="2435225" y="768350"/>
          <a:ext cx="2327274" cy="4487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607D-CD1F-43F5-9928-3A822EED80F8}">
  <sheetPr codeName="Sheet1">
    <tabColor rgb="FF002060"/>
    <pageSetUpPr fitToPage="1"/>
  </sheetPr>
  <dimension ref="B1:K44"/>
  <sheetViews>
    <sheetView showGridLines="0" zoomScale="76" zoomScaleNormal="130" workbookViewId="0">
      <selection activeCell="O17" sqref="O17"/>
    </sheetView>
  </sheetViews>
  <sheetFormatPr defaultColWidth="8.54296875" defaultRowHeight="0" customHeight="1" zeroHeight="1" x14ac:dyDescent="0.35"/>
  <cols>
    <col min="1" max="1" width="1.81640625" style="1" customWidth="1"/>
    <col min="2" max="2" width="12.54296875" style="1" customWidth="1"/>
    <col min="3" max="3" width="36.7265625" style="2" customWidth="1"/>
    <col min="4" max="5" width="20.54296875" style="2" customWidth="1"/>
    <col min="6" max="6" width="24.81640625" style="1" customWidth="1"/>
    <col min="7" max="7" width="16.453125" style="8" customWidth="1"/>
    <col min="8" max="10" width="16.453125" style="2" customWidth="1"/>
    <col min="11" max="11" width="41" style="2" customWidth="1"/>
    <col min="12" max="15" width="8.54296875" style="1" bestFit="1"/>
    <col min="16" max="16384" width="8.54296875" style="1"/>
  </cols>
  <sheetData>
    <row r="1" spans="2:11" ht="21.5" x14ac:dyDescent="0.35">
      <c r="G1" s="1"/>
    </row>
    <row r="2" spans="2:11" ht="27.5" x14ac:dyDescent="0.35">
      <c r="B2" s="3" t="s">
        <v>163</v>
      </c>
      <c r="G2" s="1"/>
    </row>
    <row r="3" spans="2:11" ht="21.75" customHeight="1" x14ac:dyDescent="0.35">
      <c r="B3" s="9" t="s">
        <v>0</v>
      </c>
      <c r="D3" s="96"/>
      <c r="E3" s="96"/>
      <c r="F3" s="96"/>
      <c r="G3" s="96"/>
      <c r="H3" s="96"/>
      <c r="I3" s="96"/>
      <c r="J3" s="96"/>
      <c r="K3" s="96"/>
    </row>
    <row r="4" spans="2:11" ht="21" customHeight="1" x14ac:dyDescent="0.35">
      <c r="D4" s="96"/>
      <c r="E4" s="96"/>
      <c r="F4" s="96"/>
      <c r="G4" s="96"/>
      <c r="H4" s="96"/>
      <c r="I4" s="96"/>
      <c r="J4" s="96"/>
      <c r="K4" s="96"/>
    </row>
    <row r="5" spans="2:11" ht="21" customHeight="1" x14ac:dyDescent="0.35">
      <c r="B5" s="97" t="s">
        <v>233</v>
      </c>
      <c r="C5" s="97"/>
      <c r="D5" s="97"/>
      <c r="E5" s="97"/>
      <c r="F5" s="97"/>
      <c r="G5" s="97"/>
      <c r="H5" s="97"/>
      <c r="I5" s="97"/>
      <c r="J5" s="97"/>
      <c r="K5" s="97"/>
    </row>
    <row r="6" spans="2:11" ht="22.9" customHeight="1" x14ac:dyDescent="0.35">
      <c r="B6" s="97"/>
      <c r="C6" s="97"/>
      <c r="D6" s="97"/>
      <c r="E6" s="97"/>
      <c r="F6" s="97"/>
      <c r="G6" s="97"/>
      <c r="H6" s="97"/>
      <c r="I6" s="97"/>
      <c r="J6" s="97"/>
      <c r="K6" s="97"/>
    </row>
    <row r="7" spans="2:11" s="2" customFormat="1" ht="21" customHeight="1" x14ac:dyDescent="0.35">
      <c r="B7" s="97"/>
      <c r="C7" s="97"/>
      <c r="D7" s="97"/>
      <c r="E7" s="97"/>
      <c r="F7" s="97"/>
      <c r="G7" s="97"/>
      <c r="H7" s="97"/>
      <c r="I7" s="97"/>
      <c r="J7" s="97"/>
      <c r="K7" s="97"/>
    </row>
    <row r="8" spans="2:11" s="2" customFormat="1" ht="21" customHeight="1" x14ac:dyDescent="0.35">
      <c r="B8" s="97"/>
      <c r="C8" s="97"/>
      <c r="D8" s="97"/>
      <c r="E8" s="97"/>
      <c r="F8" s="97"/>
      <c r="G8" s="97"/>
      <c r="H8" s="97"/>
      <c r="I8" s="97"/>
      <c r="J8" s="97"/>
      <c r="K8" s="97"/>
    </row>
    <row r="9" spans="2:11" s="2" customFormat="1" ht="21" customHeight="1" x14ac:dyDescent="0.35">
      <c r="B9" s="97"/>
      <c r="C9" s="97"/>
      <c r="D9" s="97"/>
      <c r="E9" s="97"/>
      <c r="F9" s="97"/>
      <c r="G9" s="97"/>
      <c r="H9" s="97"/>
      <c r="I9" s="97"/>
      <c r="J9" s="97"/>
      <c r="K9" s="97"/>
    </row>
    <row r="10" spans="2:11" s="2" customFormat="1" ht="21" customHeight="1" x14ac:dyDescent="0.35">
      <c r="B10" s="97"/>
      <c r="C10" s="97"/>
      <c r="D10" s="97"/>
      <c r="E10" s="97"/>
      <c r="F10" s="97"/>
      <c r="G10" s="97"/>
      <c r="H10" s="97"/>
      <c r="I10" s="97"/>
      <c r="J10" s="97"/>
      <c r="K10" s="97"/>
    </row>
    <row r="11" spans="2:11" s="2" customFormat="1" ht="21" customHeight="1" x14ac:dyDescent="0.35">
      <c r="B11" s="97"/>
      <c r="C11" s="97"/>
      <c r="D11" s="97"/>
      <c r="E11" s="97"/>
      <c r="F11" s="97"/>
      <c r="G11" s="97"/>
      <c r="H11" s="97"/>
      <c r="I11" s="97"/>
      <c r="J11" s="97"/>
      <c r="K11" s="97"/>
    </row>
    <row r="12" spans="2:11" s="2" customFormat="1" ht="21" customHeight="1" x14ac:dyDescent="0.35">
      <c r="B12" s="97"/>
      <c r="C12" s="97"/>
      <c r="D12" s="97"/>
      <c r="E12" s="97"/>
      <c r="F12" s="97"/>
      <c r="G12" s="97"/>
      <c r="H12" s="97"/>
      <c r="I12" s="97"/>
      <c r="J12" s="97"/>
      <c r="K12" s="97"/>
    </row>
    <row r="13" spans="2:11" s="2" customFormat="1" ht="21" customHeight="1" x14ac:dyDescent="0.35">
      <c r="B13" s="97"/>
      <c r="C13" s="97"/>
      <c r="D13" s="97"/>
      <c r="E13" s="97"/>
      <c r="F13" s="97"/>
      <c r="G13" s="97"/>
      <c r="H13" s="97"/>
      <c r="I13" s="97"/>
      <c r="J13" s="97"/>
      <c r="K13" s="97"/>
    </row>
    <row r="14" spans="2:11" s="2" customFormat="1" ht="21" customHeight="1" x14ac:dyDescent="0.35">
      <c r="B14" s="97"/>
      <c r="C14" s="97"/>
      <c r="D14" s="97"/>
      <c r="E14" s="97"/>
      <c r="F14" s="97"/>
      <c r="G14" s="97"/>
      <c r="H14" s="97"/>
      <c r="I14" s="97"/>
      <c r="J14" s="97"/>
      <c r="K14" s="97"/>
    </row>
    <row r="15" spans="2:11" s="2" customFormat="1" ht="21" customHeight="1" x14ac:dyDescent="0.35">
      <c r="B15" s="97"/>
      <c r="C15" s="97"/>
      <c r="D15" s="97"/>
      <c r="E15" s="97"/>
      <c r="F15" s="97"/>
      <c r="G15" s="97"/>
      <c r="H15" s="97"/>
      <c r="I15" s="97"/>
      <c r="J15" s="97"/>
      <c r="K15" s="97"/>
    </row>
    <row r="16" spans="2:11" ht="21" customHeight="1" x14ac:dyDescent="0.35">
      <c r="B16" s="97"/>
      <c r="C16" s="97"/>
      <c r="D16" s="97"/>
      <c r="E16" s="97"/>
      <c r="F16" s="97"/>
      <c r="G16" s="97"/>
      <c r="H16" s="97"/>
      <c r="I16" s="97"/>
      <c r="J16" s="97"/>
      <c r="K16" s="97"/>
    </row>
    <row r="17" spans="2:11" ht="21" customHeight="1" x14ac:dyDescent="0.35">
      <c r="B17" s="97"/>
      <c r="C17" s="97"/>
      <c r="D17" s="97"/>
      <c r="E17" s="97"/>
      <c r="F17" s="97"/>
      <c r="G17" s="97"/>
      <c r="H17" s="97"/>
      <c r="I17" s="97"/>
      <c r="J17" s="97"/>
      <c r="K17" s="97"/>
    </row>
    <row r="18" spans="2:11" ht="21" customHeight="1" x14ac:dyDescent="0.35">
      <c r="B18" s="97"/>
      <c r="C18" s="97"/>
      <c r="D18" s="97"/>
      <c r="E18" s="97"/>
      <c r="F18" s="97"/>
      <c r="G18" s="97"/>
      <c r="H18" s="97"/>
      <c r="I18" s="97"/>
      <c r="J18" s="97"/>
      <c r="K18" s="97"/>
    </row>
    <row r="19" spans="2:11" ht="21" customHeight="1" x14ac:dyDescent="0.35">
      <c r="B19" s="97"/>
      <c r="C19" s="97"/>
      <c r="D19" s="97"/>
      <c r="E19" s="97"/>
      <c r="F19" s="97"/>
      <c r="G19" s="97"/>
      <c r="H19" s="97"/>
      <c r="I19" s="97"/>
      <c r="J19" s="97"/>
      <c r="K19" s="97"/>
    </row>
    <row r="20" spans="2:11" ht="21" customHeight="1" x14ac:dyDescent="0.35">
      <c r="B20" s="97"/>
      <c r="C20" s="97"/>
      <c r="D20" s="97"/>
      <c r="E20" s="97"/>
      <c r="F20" s="97"/>
      <c r="G20" s="97"/>
      <c r="H20" s="97"/>
      <c r="I20" s="97"/>
      <c r="J20" s="97"/>
      <c r="K20" s="97"/>
    </row>
    <row r="21" spans="2:11" ht="21" customHeight="1" x14ac:dyDescent="0.35">
      <c r="B21" s="97"/>
      <c r="C21" s="97"/>
      <c r="D21" s="97"/>
      <c r="E21" s="97"/>
      <c r="F21" s="97"/>
      <c r="G21" s="97"/>
      <c r="H21" s="97"/>
      <c r="I21" s="97"/>
      <c r="J21" s="97"/>
      <c r="K21" s="97"/>
    </row>
    <row r="22" spans="2:11" ht="21" customHeight="1" x14ac:dyDescent="0.35">
      <c r="B22" s="97"/>
      <c r="C22" s="97"/>
      <c r="D22" s="97"/>
      <c r="E22" s="97"/>
      <c r="F22" s="97"/>
      <c r="G22" s="97"/>
      <c r="H22" s="97"/>
      <c r="I22" s="97"/>
      <c r="J22" s="97"/>
      <c r="K22" s="97"/>
    </row>
    <row r="23" spans="2:11" ht="21" customHeight="1" x14ac:dyDescent="0.35">
      <c r="B23" s="97"/>
      <c r="C23" s="97"/>
      <c r="D23" s="97"/>
      <c r="E23" s="97"/>
      <c r="F23" s="97"/>
      <c r="G23" s="97"/>
      <c r="H23" s="97"/>
      <c r="I23" s="97"/>
      <c r="J23" s="97"/>
      <c r="K23" s="97"/>
    </row>
    <row r="24" spans="2:11" ht="21" customHeight="1" x14ac:dyDescent="0.35">
      <c r="B24" s="97"/>
      <c r="C24" s="97"/>
      <c r="D24" s="97"/>
      <c r="E24" s="97"/>
      <c r="F24" s="97"/>
      <c r="G24" s="97"/>
      <c r="H24" s="97"/>
      <c r="I24" s="97"/>
      <c r="J24" s="97"/>
      <c r="K24" s="97"/>
    </row>
    <row r="25" spans="2:11" ht="21" customHeight="1" x14ac:dyDescent="0.35">
      <c r="B25" s="97"/>
      <c r="C25" s="97"/>
      <c r="D25" s="97"/>
      <c r="E25" s="97"/>
      <c r="F25" s="97"/>
      <c r="G25" s="97"/>
      <c r="H25" s="97"/>
      <c r="I25" s="97"/>
      <c r="J25" s="97"/>
      <c r="K25" s="97"/>
    </row>
    <row r="26" spans="2:11" ht="21" customHeight="1" x14ac:dyDescent="0.35">
      <c r="B26" s="97"/>
      <c r="C26" s="97"/>
      <c r="D26" s="97"/>
      <c r="E26" s="97"/>
      <c r="F26" s="97"/>
      <c r="G26" s="97"/>
      <c r="H26" s="97"/>
      <c r="I26" s="97"/>
      <c r="J26" s="97"/>
      <c r="K26" s="97"/>
    </row>
    <row r="27" spans="2:11" ht="21" customHeight="1" x14ac:dyDescent="0.35">
      <c r="B27" s="97"/>
      <c r="C27" s="97"/>
      <c r="D27" s="97"/>
      <c r="E27" s="97"/>
      <c r="F27" s="97"/>
      <c r="G27" s="97"/>
      <c r="H27" s="97"/>
      <c r="I27" s="97"/>
      <c r="J27" s="97"/>
      <c r="K27" s="97"/>
    </row>
    <row r="28" spans="2:11" ht="21" customHeight="1" x14ac:dyDescent="0.35">
      <c r="B28" s="97"/>
      <c r="C28" s="97"/>
      <c r="D28" s="97"/>
      <c r="E28" s="97"/>
      <c r="F28" s="97"/>
      <c r="G28" s="97"/>
      <c r="H28" s="97"/>
      <c r="I28" s="97"/>
      <c r="J28" s="97"/>
      <c r="K28" s="97"/>
    </row>
    <row r="29" spans="2:11" ht="21" customHeight="1" x14ac:dyDescent="0.35">
      <c r="B29" s="97"/>
      <c r="C29" s="97"/>
      <c r="D29" s="97"/>
      <c r="E29" s="97"/>
      <c r="F29" s="97"/>
      <c r="G29" s="97"/>
      <c r="H29" s="97"/>
      <c r="I29" s="97"/>
      <c r="J29" s="97"/>
      <c r="K29" s="97"/>
    </row>
    <row r="30" spans="2:11" ht="21" customHeight="1" x14ac:dyDescent="0.35">
      <c r="B30" s="97"/>
      <c r="C30" s="97"/>
      <c r="D30" s="97"/>
      <c r="E30" s="97"/>
      <c r="F30" s="97"/>
      <c r="G30" s="97"/>
      <c r="H30" s="97"/>
      <c r="I30" s="97"/>
      <c r="J30" s="97"/>
      <c r="K30" s="97"/>
    </row>
    <row r="31" spans="2:11" ht="21" customHeight="1" x14ac:dyDescent="0.35">
      <c r="B31" s="97"/>
      <c r="C31" s="97"/>
      <c r="D31" s="97"/>
      <c r="E31" s="97"/>
      <c r="F31" s="97"/>
      <c r="G31" s="97"/>
      <c r="H31" s="97"/>
      <c r="I31" s="97"/>
      <c r="J31" s="97"/>
      <c r="K31" s="97"/>
    </row>
    <row r="32" spans="2:11" ht="21" customHeight="1" x14ac:dyDescent="0.35">
      <c r="B32" s="97"/>
      <c r="C32" s="97"/>
      <c r="D32" s="97"/>
      <c r="E32" s="97"/>
      <c r="F32" s="97"/>
      <c r="G32" s="97"/>
      <c r="H32" s="97"/>
      <c r="I32" s="97"/>
      <c r="J32" s="97"/>
      <c r="K32" s="97"/>
    </row>
    <row r="33" spans="2:11" ht="21" customHeight="1" x14ac:dyDescent="0.35">
      <c r="B33" s="97"/>
      <c r="C33" s="97"/>
      <c r="D33" s="97"/>
      <c r="E33" s="97"/>
      <c r="F33" s="97"/>
      <c r="G33" s="97"/>
      <c r="H33" s="97"/>
      <c r="I33" s="97"/>
      <c r="J33" s="97"/>
      <c r="K33" s="97"/>
    </row>
    <row r="34" spans="2:11" ht="21" customHeight="1" x14ac:dyDescent="0.35">
      <c r="B34" s="97"/>
      <c r="C34" s="97"/>
      <c r="D34" s="97"/>
      <c r="E34" s="97"/>
      <c r="F34" s="97"/>
      <c r="G34" s="97"/>
      <c r="H34" s="97"/>
      <c r="I34" s="97"/>
      <c r="J34" s="97"/>
      <c r="K34" s="97"/>
    </row>
    <row r="35" spans="2:11" ht="21" customHeight="1" x14ac:dyDescent="0.35">
      <c r="B35" s="97"/>
      <c r="C35" s="97"/>
      <c r="D35" s="97"/>
      <c r="E35" s="97"/>
      <c r="F35" s="97"/>
      <c r="G35" s="97"/>
      <c r="H35" s="97"/>
      <c r="I35" s="97"/>
      <c r="J35" s="97"/>
      <c r="K35" s="97"/>
    </row>
    <row r="36" spans="2:11" ht="23.5" customHeight="1" x14ac:dyDescent="0.35">
      <c r="B36" s="97"/>
      <c r="C36" s="97"/>
      <c r="D36" s="97"/>
      <c r="E36" s="97"/>
      <c r="F36" s="97"/>
      <c r="G36" s="97"/>
      <c r="H36" s="97"/>
      <c r="I36" s="97"/>
      <c r="J36" s="97"/>
      <c r="K36" s="97"/>
    </row>
    <row r="37" spans="2:11" ht="21" customHeight="1" x14ac:dyDescent="0.35">
      <c r="E37" s="1"/>
      <c r="F37" s="8"/>
      <c r="G37" s="2"/>
    </row>
    <row r="38" spans="2:11" ht="21" customHeight="1" x14ac:dyDescent="0.35">
      <c r="E38" s="1"/>
      <c r="F38" s="2"/>
      <c r="G38" s="2"/>
    </row>
    <row r="39" spans="2:11" ht="21" customHeight="1" x14ac:dyDescent="0.35">
      <c r="E39" s="1"/>
      <c r="F39" s="2"/>
      <c r="G39" s="2"/>
    </row>
    <row r="40" spans="2:11" ht="21" customHeight="1" x14ac:dyDescent="0.35">
      <c r="E40" s="1"/>
      <c r="F40" s="2"/>
      <c r="G40" s="2"/>
    </row>
    <row r="41" spans="2:11" ht="21" customHeight="1" x14ac:dyDescent="0.35">
      <c r="E41" s="1"/>
      <c r="F41" s="2"/>
      <c r="G41" s="2"/>
    </row>
    <row r="42" spans="2:11" ht="21" customHeight="1" x14ac:dyDescent="0.35">
      <c r="E42" s="1"/>
      <c r="F42" s="2"/>
      <c r="G42" s="2"/>
    </row>
    <row r="43" spans="2:11" ht="21" customHeight="1" x14ac:dyDescent="0.35">
      <c r="E43" s="1"/>
      <c r="F43" s="2"/>
      <c r="G43" s="2"/>
    </row>
    <row r="44" spans="2:11" ht="21" customHeight="1" x14ac:dyDescent="0.35">
      <c r="E44" s="1"/>
      <c r="F44" s="2"/>
      <c r="G44" s="2"/>
    </row>
  </sheetData>
  <mergeCells count="5">
    <mergeCell ref="D3:E3"/>
    <mergeCell ref="F3:K3"/>
    <mergeCell ref="D4:E4"/>
    <mergeCell ref="F4:K4"/>
    <mergeCell ref="B5:K36"/>
  </mergeCells>
  <pageMargins left="0.25" right="0.25" top="0.75" bottom="0.75" header="0.3" footer="0.3"/>
  <pageSetup paperSize="9" scale="34" fitToHeight="0" orientation="landscape" r:id="rId1"/>
  <headerFooter>
    <oddFooter>&amp;L_x000D_&amp;1#&amp;"Calibri"&amp;8&amp;K0000FF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F2FFE-50CC-423E-A174-1F349A8C10B8}">
  <sheetPr codeName="Sheet2">
    <pageSetUpPr fitToPage="1"/>
  </sheetPr>
  <dimension ref="B1:S165"/>
  <sheetViews>
    <sheetView showGridLines="0" tabSelected="1" topLeftCell="A44" zoomScale="70" zoomScaleNormal="70" workbookViewId="0">
      <selection activeCell="D1" sqref="D1:D1048576"/>
    </sheetView>
  </sheetViews>
  <sheetFormatPr defaultColWidth="8.54296875" defaultRowHeight="0" customHeight="1" zeroHeight="1" x14ac:dyDescent="0.35"/>
  <cols>
    <col min="1" max="1" width="1.81640625" style="1" customWidth="1"/>
    <col min="2" max="2" width="12.54296875" style="1" customWidth="1"/>
    <col min="3" max="3" width="29.1796875" style="2" customWidth="1"/>
    <col min="4" max="4" width="120.26953125" style="2" hidden="1" customWidth="1"/>
    <col min="5" max="5" width="13.1796875" style="8" customWidth="1"/>
    <col min="6" max="6" width="64.81640625" style="8" customWidth="1"/>
    <col min="7" max="8" width="31.1796875" style="8" customWidth="1"/>
    <col min="9" max="9" width="14.54296875" style="2" customWidth="1"/>
    <col min="10" max="10" width="14.54296875" style="8" customWidth="1"/>
    <col min="11" max="11" width="68.453125" style="8" customWidth="1"/>
    <col min="12" max="12" width="68" style="1" customWidth="1"/>
    <col min="13" max="13" width="8.54296875" style="1"/>
    <col min="14" max="14" width="14.54296875" style="8" hidden="1" customWidth="1"/>
    <col min="15" max="15" width="68.453125" style="8" hidden="1" customWidth="1"/>
    <col min="16" max="16" width="0" style="16" hidden="1" customWidth="1"/>
    <col min="17" max="17" width="68" style="1" hidden="1" customWidth="1"/>
    <col min="18" max="18" width="0" style="1" hidden="1" customWidth="1"/>
    <col min="19" max="19" width="0" style="15" hidden="1" customWidth="1"/>
    <col min="20" max="16384" width="8.54296875" style="1"/>
  </cols>
  <sheetData>
    <row r="1" spans="2:19" ht="21.5" x14ac:dyDescent="0.35">
      <c r="J1" s="1"/>
      <c r="K1" s="1"/>
      <c r="N1" s="1"/>
      <c r="O1" s="1"/>
      <c r="P1" s="17"/>
    </row>
    <row r="2" spans="2:19" ht="27.5" x14ac:dyDescent="0.35">
      <c r="B2" s="3" t="s">
        <v>163</v>
      </c>
      <c r="D2" s="11"/>
      <c r="J2" s="1"/>
      <c r="K2" s="1"/>
      <c r="N2" s="1"/>
      <c r="O2" s="1"/>
      <c r="P2" s="17"/>
    </row>
    <row r="3" spans="2:19" ht="23" x14ac:dyDescent="0.35">
      <c r="B3" s="9" t="s">
        <v>1</v>
      </c>
      <c r="D3" s="32" t="s">
        <v>2</v>
      </c>
      <c r="J3" s="1"/>
      <c r="K3" s="1"/>
      <c r="N3" s="1"/>
      <c r="O3" s="1"/>
      <c r="P3" s="17"/>
    </row>
    <row r="4" spans="2:19" s="22" customFormat="1" ht="19.5" customHeight="1" x14ac:dyDescent="0.35">
      <c r="B4" s="19" t="s">
        <v>3</v>
      </c>
      <c r="C4" s="27"/>
      <c r="D4" s="28"/>
      <c r="E4" s="29"/>
      <c r="F4" s="29"/>
      <c r="G4" s="29"/>
      <c r="H4" s="29"/>
      <c r="I4" s="30"/>
      <c r="J4" s="31"/>
      <c r="K4" s="31"/>
    </row>
    <row r="5" spans="2:19" s="22" customFormat="1" ht="19.5" customHeight="1" x14ac:dyDescent="0.35">
      <c r="B5" s="19" t="s">
        <v>4</v>
      </c>
      <c r="C5" s="27"/>
      <c r="D5" s="28"/>
      <c r="E5" s="29"/>
      <c r="F5" s="29"/>
      <c r="G5" s="29"/>
      <c r="H5" s="29"/>
      <c r="I5" s="30"/>
      <c r="J5" s="31"/>
      <c r="K5" s="31"/>
    </row>
    <row r="6" spans="2:19" s="22" customFormat="1" ht="19.5" customHeight="1" x14ac:dyDescent="0.35">
      <c r="B6" s="19" t="s">
        <v>5</v>
      </c>
      <c r="C6" s="27"/>
      <c r="D6" s="28"/>
      <c r="E6" s="29"/>
      <c r="F6" s="29"/>
      <c r="G6" s="29"/>
      <c r="H6" s="29"/>
      <c r="I6" s="30"/>
      <c r="J6" s="31"/>
      <c r="K6" s="31"/>
    </row>
    <row r="7" spans="2:19" s="22" customFormat="1" ht="19.5" customHeight="1" x14ac:dyDescent="0.35">
      <c r="B7" s="19" t="s">
        <v>6</v>
      </c>
      <c r="C7" s="27"/>
      <c r="D7" s="28"/>
      <c r="E7" s="29"/>
      <c r="F7" s="29"/>
      <c r="G7" s="29"/>
      <c r="H7" s="29"/>
      <c r="I7" s="30"/>
      <c r="J7" s="31"/>
      <c r="K7" s="31"/>
    </row>
    <row r="8" spans="2:19" s="22" customFormat="1" ht="19.5" customHeight="1" x14ac:dyDescent="0.35">
      <c r="B8" s="19" t="s">
        <v>7</v>
      </c>
      <c r="C8" s="27"/>
      <c r="D8" s="28"/>
      <c r="E8" s="29"/>
      <c r="F8" s="29"/>
      <c r="G8" s="29"/>
      <c r="H8" s="29"/>
      <c r="I8" s="30"/>
      <c r="J8" s="31"/>
      <c r="K8" s="31"/>
    </row>
    <row r="9" spans="2:19" s="22" customFormat="1" ht="19.5" customHeight="1" x14ac:dyDescent="0.35">
      <c r="B9" s="19" t="s">
        <v>8</v>
      </c>
      <c r="C9" s="27"/>
      <c r="D9" s="28"/>
      <c r="E9" s="29"/>
      <c r="F9" s="29"/>
      <c r="G9" s="29"/>
      <c r="H9" s="29"/>
      <c r="I9" s="30"/>
      <c r="J9" s="31"/>
      <c r="K9" s="31"/>
    </row>
    <row r="10" spans="2:19" ht="9.75" customHeight="1" x14ac:dyDescent="0.35">
      <c r="J10" s="1"/>
      <c r="K10" s="1"/>
      <c r="N10" s="1"/>
      <c r="O10" s="1"/>
      <c r="P10" s="17"/>
    </row>
    <row r="11" spans="2:19" ht="43" x14ac:dyDescent="0.35">
      <c r="B11" s="34" t="s">
        <v>9</v>
      </c>
      <c r="C11" s="35" t="s">
        <v>10</v>
      </c>
      <c r="D11" s="35" t="s">
        <v>11</v>
      </c>
      <c r="E11" s="35" t="s">
        <v>12</v>
      </c>
      <c r="F11" s="35" t="s">
        <v>13</v>
      </c>
      <c r="G11" s="35" t="s">
        <v>14</v>
      </c>
      <c r="H11" s="35" t="s">
        <v>18</v>
      </c>
      <c r="I11" s="35" t="s">
        <v>15</v>
      </c>
      <c r="J11" s="35" t="s">
        <v>16</v>
      </c>
      <c r="K11" s="35" t="s">
        <v>17</v>
      </c>
      <c r="L11" s="35" t="s">
        <v>19</v>
      </c>
      <c r="N11" s="26">
        <v>1</v>
      </c>
      <c r="O11" s="26">
        <v>2</v>
      </c>
      <c r="P11" s="17"/>
      <c r="Q11" s="26">
        <v>3</v>
      </c>
      <c r="S11" s="15" t="s">
        <v>20</v>
      </c>
    </row>
    <row r="12" spans="2:19" ht="105.65" customHeight="1" x14ac:dyDescent="0.35">
      <c r="B12" s="4">
        <v>1.1000000000000001</v>
      </c>
      <c r="C12" s="5" t="s">
        <v>21</v>
      </c>
      <c r="D12" s="92" t="s">
        <v>205</v>
      </c>
      <c r="E12" s="5" t="s">
        <v>22</v>
      </c>
      <c r="F12" s="5" t="s">
        <v>23</v>
      </c>
      <c r="G12" s="46" t="s">
        <v>24</v>
      </c>
      <c r="H12" s="7"/>
      <c r="I12" s="5" t="s">
        <v>25</v>
      </c>
      <c r="J12" s="12"/>
      <c r="K12" s="12"/>
      <c r="L12" s="12"/>
      <c r="N12" s="12" t="str">
        <f>IF(J12&lt;&gt;"","1","0")</f>
        <v>0</v>
      </c>
      <c r="O12" s="14"/>
      <c r="P12" s="7"/>
      <c r="Q12" s="14"/>
      <c r="S12" s="15">
        <f>N12+O12+Q12</f>
        <v>0</v>
      </c>
    </row>
    <row r="13" spans="2:19" ht="87" x14ac:dyDescent="0.35">
      <c r="B13" s="4">
        <v>1.2</v>
      </c>
      <c r="C13" s="5" t="s">
        <v>21</v>
      </c>
      <c r="D13" s="92" t="s">
        <v>206</v>
      </c>
      <c r="E13" s="5" t="s">
        <v>22</v>
      </c>
      <c r="F13" s="5" t="s">
        <v>23</v>
      </c>
      <c r="G13" s="46" t="s">
        <v>24</v>
      </c>
      <c r="H13" s="7"/>
      <c r="I13" s="5" t="s">
        <v>25</v>
      </c>
      <c r="J13" s="12"/>
      <c r="K13" s="12"/>
      <c r="L13" s="12"/>
      <c r="N13" s="12" t="str">
        <f>IF(J13&lt;&gt;"","1","0")</f>
        <v>0</v>
      </c>
      <c r="O13" s="14"/>
      <c r="P13" s="7"/>
      <c r="Q13" s="14"/>
      <c r="S13" s="15">
        <f t="shared" ref="S13:S55" si="0">N13+O13+Q13</f>
        <v>0</v>
      </c>
    </row>
    <row r="14" spans="2:19" ht="36.75" customHeight="1" x14ac:dyDescent="0.35">
      <c r="B14" s="4">
        <v>2.1</v>
      </c>
      <c r="C14" s="5" t="s">
        <v>26</v>
      </c>
      <c r="D14" s="92" t="s">
        <v>207</v>
      </c>
      <c r="E14" s="5" t="s">
        <v>28</v>
      </c>
      <c r="F14" s="10" t="s">
        <v>24</v>
      </c>
      <c r="G14" s="46" t="s">
        <v>24</v>
      </c>
      <c r="H14" s="7"/>
      <c r="I14" s="5" t="s">
        <v>25</v>
      </c>
      <c r="J14" s="95"/>
      <c r="K14" s="95"/>
      <c r="L14" s="95"/>
      <c r="N14" s="14"/>
      <c r="O14" s="14" t="str">
        <f>IF(K14&lt;&gt;"","1","0")</f>
        <v>0</v>
      </c>
      <c r="P14" s="7"/>
      <c r="Q14" s="14"/>
      <c r="S14" s="15">
        <f t="shared" si="0"/>
        <v>0</v>
      </c>
    </row>
    <row r="15" spans="2:19" ht="36.75" customHeight="1" x14ac:dyDescent="0.35">
      <c r="B15" s="4">
        <v>2.2000000000000002</v>
      </c>
      <c r="C15" s="5" t="s">
        <v>26</v>
      </c>
      <c r="D15" s="92" t="s">
        <v>208</v>
      </c>
      <c r="E15" s="5" t="s">
        <v>28</v>
      </c>
      <c r="F15" s="10" t="s">
        <v>24</v>
      </c>
      <c r="G15" s="46" t="s">
        <v>24</v>
      </c>
      <c r="H15" s="7"/>
      <c r="I15" s="5" t="s">
        <v>25</v>
      </c>
      <c r="J15" s="95"/>
      <c r="K15" s="95"/>
      <c r="L15" s="95"/>
      <c r="N15" s="14"/>
      <c r="O15" s="14"/>
      <c r="P15" s="7"/>
      <c r="Q15" s="14"/>
    </row>
    <row r="16" spans="2:19" ht="21.5" x14ac:dyDescent="0.35">
      <c r="B16" s="4">
        <v>2.2999999999999998</v>
      </c>
      <c r="C16" s="5" t="s">
        <v>26</v>
      </c>
      <c r="D16" s="41" t="s">
        <v>27</v>
      </c>
      <c r="E16" s="5" t="s">
        <v>28</v>
      </c>
      <c r="F16" s="5" t="s">
        <v>29</v>
      </c>
      <c r="G16" s="46" t="s">
        <v>24</v>
      </c>
      <c r="H16" s="7" t="str">
        <f>""&amp;(LEN(K16))&amp;"/500"</f>
        <v>0/500</v>
      </c>
      <c r="I16" s="5" t="s">
        <v>25</v>
      </c>
      <c r="J16" s="12"/>
      <c r="K16" s="13"/>
      <c r="L16" s="12"/>
      <c r="N16" s="14"/>
      <c r="O16" s="13" t="str">
        <f>IF(K16&lt;&gt;"","1","0")</f>
        <v>0</v>
      </c>
      <c r="P16" s="18"/>
      <c r="Q16" s="14"/>
      <c r="S16" s="15">
        <f t="shared" si="0"/>
        <v>0</v>
      </c>
    </row>
    <row r="17" spans="2:19" ht="21.5" x14ac:dyDescent="0.35">
      <c r="B17" s="4">
        <v>2.4</v>
      </c>
      <c r="C17" s="5" t="s">
        <v>26</v>
      </c>
      <c r="D17" s="42" t="s">
        <v>30</v>
      </c>
      <c r="E17" s="5" t="s">
        <v>28</v>
      </c>
      <c r="F17" s="5" t="s">
        <v>29</v>
      </c>
      <c r="G17" s="46" t="s">
        <v>24</v>
      </c>
      <c r="H17" s="7" t="str">
        <f t="shared" ref="H17:H22" si="1">""&amp;(LEN(K17))&amp;"/500"</f>
        <v>0/500</v>
      </c>
      <c r="I17" s="5" t="s">
        <v>25</v>
      </c>
      <c r="J17" s="12"/>
      <c r="K17" s="13"/>
      <c r="L17" s="12"/>
      <c r="N17" s="14"/>
      <c r="O17" s="12" t="str">
        <f>IF(K17&lt;&gt;"","1","0")</f>
        <v>0</v>
      </c>
      <c r="P17" s="7"/>
      <c r="Q17" s="14"/>
      <c r="S17" s="15">
        <f t="shared" si="0"/>
        <v>0</v>
      </c>
    </row>
    <row r="18" spans="2:19" ht="21.5" x14ac:dyDescent="0.35">
      <c r="B18" s="4">
        <v>2.5</v>
      </c>
      <c r="C18" s="5" t="s">
        <v>26</v>
      </c>
      <c r="D18" s="42" t="s">
        <v>31</v>
      </c>
      <c r="E18" s="5" t="s">
        <v>28</v>
      </c>
      <c r="F18" s="5" t="s">
        <v>29</v>
      </c>
      <c r="G18" s="46" t="s">
        <v>24</v>
      </c>
      <c r="H18" s="7" t="str">
        <f t="shared" si="1"/>
        <v>0/500</v>
      </c>
      <c r="I18" s="5" t="s">
        <v>25</v>
      </c>
      <c r="J18" s="12"/>
      <c r="K18" s="13"/>
      <c r="L18" s="12"/>
      <c r="N18" s="14"/>
      <c r="O18" s="13" t="str">
        <f>IF(K18&lt;&gt;"","1","0")</f>
        <v>0</v>
      </c>
      <c r="P18" s="18"/>
      <c r="Q18" s="14"/>
      <c r="S18" s="15">
        <f t="shared" si="0"/>
        <v>0</v>
      </c>
    </row>
    <row r="19" spans="2:19" ht="29" x14ac:dyDescent="0.35">
      <c r="B19" s="4">
        <v>2.6</v>
      </c>
      <c r="C19" s="5" t="s">
        <v>26</v>
      </c>
      <c r="D19" s="42" t="s">
        <v>32</v>
      </c>
      <c r="E19" s="5" t="s">
        <v>28</v>
      </c>
      <c r="F19" s="5" t="s">
        <v>29</v>
      </c>
      <c r="G19" s="46" t="s">
        <v>24</v>
      </c>
      <c r="H19" s="7" t="str">
        <f t="shared" si="1"/>
        <v>0/500</v>
      </c>
      <c r="I19" s="5" t="s">
        <v>25</v>
      </c>
      <c r="J19" s="12"/>
      <c r="K19" s="13"/>
      <c r="L19" s="12"/>
      <c r="N19" s="14"/>
      <c r="O19" s="13" t="str">
        <f>IF(K19&lt;&gt;"","1","0")</f>
        <v>0</v>
      </c>
      <c r="P19" s="18"/>
      <c r="Q19" s="14"/>
      <c r="S19" s="15">
        <f t="shared" si="0"/>
        <v>0</v>
      </c>
    </row>
    <row r="20" spans="2:19" ht="87" x14ac:dyDescent="0.35">
      <c r="B20" s="4">
        <v>3.1</v>
      </c>
      <c r="C20" s="5" t="s">
        <v>33</v>
      </c>
      <c r="D20" s="42" t="s">
        <v>34</v>
      </c>
      <c r="E20" s="5" t="s">
        <v>28</v>
      </c>
      <c r="F20" s="5" t="s">
        <v>29</v>
      </c>
      <c r="G20" s="46" t="s">
        <v>24</v>
      </c>
      <c r="H20" s="7" t="str">
        <f t="shared" si="1"/>
        <v>30/500</v>
      </c>
      <c r="I20" s="5" t="s">
        <v>25</v>
      </c>
      <c r="J20" s="12"/>
      <c r="K20" s="13" t="s">
        <v>35</v>
      </c>
      <c r="L20" s="12"/>
      <c r="N20" s="12" t="str">
        <f t="shared" ref="N20:O22" si="2">IF(J20&lt;&gt;"","0.5","0")</f>
        <v>0</v>
      </c>
      <c r="O20" s="12" t="str">
        <f t="shared" si="2"/>
        <v>0.5</v>
      </c>
      <c r="P20" s="7"/>
      <c r="Q20" s="14"/>
      <c r="S20" s="15">
        <f t="shared" si="0"/>
        <v>0.5</v>
      </c>
    </row>
    <row r="21" spans="2:19" ht="58" x14ac:dyDescent="0.35">
      <c r="B21" s="4">
        <v>3.2</v>
      </c>
      <c r="C21" s="5" t="s">
        <v>33</v>
      </c>
      <c r="D21" s="42" t="s">
        <v>36</v>
      </c>
      <c r="E21" s="5" t="s">
        <v>28</v>
      </c>
      <c r="F21" s="5" t="s">
        <v>29</v>
      </c>
      <c r="G21" s="46" t="s">
        <v>24</v>
      </c>
      <c r="H21" s="7" t="str">
        <f t="shared" si="1"/>
        <v>31/500</v>
      </c>
      <c r="I21" s="5" t="s">
        <v>25</v>
      </c>
      <c r="J21" s="12"/>
      <c r="K21" s="13" t="s">
        <v>91</v>
      </c>
      <c r="L21" s="12"/>
      <c r="N21" s="12" t="str">
        <f t="shared" si="2"/>
        <v>0</v>
      </c>
      <c r="O21" s="12" t="str">
        <f t="shared" si="2"/>
        <v>0.5</v>
      </c>
      <c r="P21" s="7"/>
      <c r="Q21" s="14"/>
      <c r="S21" s="15">
        <f t="shared" si="0"/>
        <v>0.5</v>
      </c>
    </row>
    <row r="22" spans="2:19" ht="83.5" customHeight="1" x14ac:dyDescent="0.35">
      <c r="B22" s="4">
        <v>3.3</v>
      </c>
      <c r="C22" s="5" t="s">
        <v>33</v>
      </c>
      <c r="D22" s="42" t="s">
        <v>37</v>
      </c>
      <c r="E22" s="5" t="s">
        <v>28</v>
      </c>
      <c r="F22" s="5" t="s">
        <v>29</v>
      </c>
      <c r="G22" s="46" t="s">
        <v>24</v>
      </c>
      <c r="H22" s="7" t="str">
        <f t="shared" si="1"/>
        <v>31/500</v>
      </c>
      <c r="I22" s="5" t="s">
        <v>25</v>
      </c>
      <c r="J22" s="12"/>
      <c r="K22" s="13" t="s">
        <v>91</v>
      </c>
      <c r="L22" s="12"/>
      <c r="N22" s="12" t="str">
        <f t="shared" si="2"/>
        <v>0</v>
      </c>
      <c r="O22" s="12" t="str">
        <f t="shared" si="2"/>
        <v>0.5</v>
      </c>
      <c r="P22" s="7"/>
      <c r="Q22" s="14"/>
      <c r="S22" s="15">
        <f t="shared" si="0"/>
        <v>0.5</v>
      </c>
    </row>
    <row r="23" spans="2:19" ht="409.5" x14ac:dyDescent="0.35">
      <c r="B23" s="4">
        <v>3.4</v>
      </c>
      <c r="C23" s="5" t="s">
        <v>33</v>
      </c>
      <c r="D23" s="93" t="s">
        <v>38</v>
      </c>
      <c r="E23" s="5" t="s">
        <v>22</v>
      </c>
      <c r="F23" s="5" t="s">
        <v>39</v>
      </c>
      <c r="G23" s="46" t="s">
        <v>24</v>
      </c>
      <c r="H23" s="7"/>
      <c r="I23" s="5" t="s">
        <v>25</v>
      </c>
      <c r="J23" s="12"/>
      <c r="K23" s="12"/>
      <c r="L23" s="12"/>
      <c r="N23" s="12" t="str">
        <f>IF(J23&lt;&gt;"","1","0")</f>
        <v>0</v>
      </c>
      <c r="O23" s="14"/>
      <c r="P23" s="7"/>
      <c r="Q23" s="14"/>
      <c r="S23" s="15">
        <f t="shared" si="0"/>
        <v>0</v>
      </c>
    </row>
    <row r="24" spans="2:19" ht="98.25" customHeight="1" x14ac:dyDescent="0.35">
      <c r="B24" s="4">
        <v>3.5</v>
      </c>
      <c r="C24" s="5" t="s">
        <v>33</v>
      </c>
      <c r="D24" s="42" t="s">
        <v>40</v>
      </c>
      <c r="E24" s="5" t="s">
        <v>28</v>
      </c>
      <c r="F24" s="5" t="s">
        <v>29</v>
      </c>
      <c r="G24" s="46" t="s">
        <v>24</v>
      </c>
      <c r="H24" s="7" t="str">
        <f>""&amp;(LEN(K24))&amp;"/500"</f>
        <v>0/500</v>
      </c>
      <c r="I24" s="5" t="s">
        <v>25</v>
      </c>
      <c r="J24" s="12"/>
      <c r="K24" s="12"/>
      <c r="L24" s="12"/>
      <c r="N24" s="12"/>
      <c r="O24" s="12"/>
      <c r="P24" s="7"/>
      <c r="Q24" s="14"/>
    </row>
    <row r="25" spans="2:19" ht="180" customHeight="1" x14ac:dyDescent="0.35">
      <c r="B25" s="6">
        <v>4.0999999999999996</v>
      </c>
      <c r="C25" s="5" t="s">
        <v>41</v>
      </c>
      <c r="D25" s="42" t="s">
        <v>42</v>
      </c>
      <c r="E25" s="5" t="s">
        <v>22</v>
      </c>
      <c r="F25" s="5" t="s">
        <v>43</v>
      </c>
      <c r="G25" s="46" t="s">
        <v>24</v>
      </c>
      <c r="H25" s="7"/>
      <c r="I25" s="5" t="s">
        <v>25</v>
      </c>
      <c r="J25" s="12"/>
      <c r="K25" s="12"/>
      <c r="L25" s="12"/>
      <c r="N25" s="12" t="str">
        <f>IF(J25&lt;&gt;"","1","0")</f>
        <v>0</v>
      </c>
      <c r="O25" s="14"/>
      <c r="P25" s="7"/>
      <c r="Q25" s="14"/>
      <c r="S25" s="15">
        <f t="shared" si="0"/>
        <v>0</v>
      </c>
    </row>
    <row r="26" spans="2:19" ht="180" customHeight="1" x14ac:dyDescent="0.35">
      <c r="B26" s="6">
        <v>4.2</v>
      </c>
      <c r="C26" s="5" t="s">
        <v>41</v>
      </c>
      <c r="D26" s="42" t="s">
        <v>44</v>
      </c>
      <c r="E26" s="5" t="s">
        <v>22</v>
      </c>
      <c r="F26" s="10" t="s">
        <v>45</v>
      </c>
      <c r="G26" s="46" t="s">
        <v>24</v>
      </c>
      <c r="H26" s="7"/>
      <c r="I26" s="5" t="s">
        <v>25</v>
      </c>
      <c r="J26" s="12"/>
      <c r="K26" s="12"/>
      <c r="L26" s="12"/>
      <c r="N26" s="12" t="str">
        <f>IF(J26&lt;&gt;"","0.333333333","0")</f>
        <v>0</v>
      </c>
      <c r="O26" s="14" t="str">
        <f>IF(K26&lt;&gt;"","0.333333333","0")</f>
        <v>0</v>
      </c>
      <c r="P26" s="7"/>
      <c r="Q26" s="14" t="str">
        <f>IF(L26&lt;&gt;"","0.333333333","0")</f>
        <v>0</v>
      </c>
      <c r="S26" s="15">
        <f t="shared" si="0"/>
        <v>0</v>
      </c>
    </row>
    <row r="27" spans="2:19" ht="47.15" customHeight="1" x14ac:dyDescent="0.35">
      <c r="B27" s="4">
        <v>5.0999999999999996</v>
      </c>
      <c r="C27" s="5" t="s">
        <v>46</v>
      </c>
      <c r="D27" s="43" t="s">
        <v>47</v>
      </c>
      <c r="E27" s="5" t="s">
        <v>22</v>
      </c>
      <c r="F27" s="5" t="s">
        <v>23</v>
      </c>
      <c r="G27" s="46" t="s">
        <v>24</v>
      </c>
      <c r="H27" s="7"/>
      <c r="I27" s="5" t="s">
        <v>25</v>
      </c>
      <c r="J27" s="12"/>
      <c r="K27" s="12"/>
      <c r="L27" s="12"/>
      <c r="N27" s="12" t="str">
        <f>IF(J27&lt;&gt;"","0.5","0")</f>
        <v>0</v>
      </c>
      <c r="O27" s="14" t="str">
        <f>IF(K27&lt;&gt;"","0.5","0")</f>
        <v>0</v>
      </c>
      <c r="P27" s="7"/>
      <c r="Q27" s="14"/>
      <c r="S27" s="15">
        <f t="shared" si="0"/>
        <v>0</v>
      </c>
    </row>
    <row r="28" spans="2:19" ht="72.75" customHeight="1" x14ac:dyDescent="0.35">
      <c r="B28" s="4">
        <v>5.2</v>
      </c>
      <c r="C28" s="5" t="s">
        <v>46</v>
      </c>
      <c r="D28" s="43" t="s">
        <v>48</v>
      </c>
      <c r="E28" s="5" t="s">
        <v>22</v>
      </c>
      <c r="F28" s="5" t="s">
        <v>49</v>
      </c>
      <c r="G28" s="46" t="s">
        <v>24</v>
      </c>
      <c r="H28" s="7"/>
      <c r="I28" s="5" t="s">
        <v>50</v>
      </c>
      <c r="J28" s="12"/>
      <c r="K28" s="12"/>
      <c r="L28" s="12"/>
      <c r="N28" s="12" t="str">
        <f t="shared" ref="N28:O29" si="3">IF(J28&lt;&gt;"","0.333333333","0")</f>
        <v>0</v>
      </c>
      <c r="O28" s="14" t="str">
        <f t="shared" si="3"/>
        <v>0</v>
      </c>
      <c r="P28" s="7"/>
      <c r="Q28" s="12" t="str">
        <f t="shared" ref="Q28:Q29" si="4">IF(L28&lt;&gt;"","0.333333333","0")</f>
        <v>0</v>
      </c>
      <c r="S28" s="15">
        <f t="shared" si="0"/>
        <v>0</v>
      </c>
    </row>
    <row r="29" spans="2:19" ht="199.5" customHeight="1" x14ac:dyDescent="0.35">
      <c r="B29" s="4">
        <v>5.3</v>
      </c>
      <c r="C29" s="5" t="s">
        <v>46</v>
      </c>
      <c r="D29" s="44" t="s">
        <v>209</v>
      </c>
      <c r="E29" s="5" t="s">
        <v>22</v>
      </c>
      <c r="F29" s="5" t="s">
        <v>51</v>
      </c>
      <c r="G29" s="46" t="s">
        <v>24</v>
      </c>
      <c r="H29" s="7" t="str">
        <f>""&amp;(LEN(K29))&amp;"/3000"</f>
        <v>0/3000</v>
      </c>
      <c r="I29" s="5" t="s">
        <v>50</v>
      </c>
      <c r="J29" s="12"/>
      <c r="K29" s="12"/>
      <c r="L29" s="12"/>
      <c r="N29" s="12" t="str">
        <f t="shared" si="3"/>
        <v>0</v>
      </c>
      <c r="O29" s="12" t="str">
        <f t="shared" si="3"/>
        <v>0</v>
      </c>
      <c r="P29" s="7"/>
      <c r="Q29" s="12" t="str">
        <f t="shared" si="4"/>
        <v>0</v>
      </c>
      <c r="S29" s="15">
        <f t="shared" si="0"/>
        <v>0</v>
      </c>
    </row>
    <row r="30" spans="2:19" ht="29" x14ac:dyDescent="0.35">
      <c r="B30" s="4">
        <v>5.4</v>
      </c>
      <c r="C30" s="5" t="s">
        <v>46</v>
      </c>
      <c r="D30" s="44" t="s">
        <v>210</v>
      </c>
      <c r="E30" s="5" t="s">
        <v>22</v>
      </c>
      <c r="F30" s="10" t="s">
        <v>211</v>
      </c>
      <c r="G30" s="46" t="s">
        <v>24</v>
      </c>
      <c r="H30" s="7" t="str">
        <f>""&amp;(LEN(K30))&amp;"/3000"</f>
        <v>0/3000</v>
      </c>
      <c r="I30" s="5" t="s">
        <v>50</v>
      </c>
      <c r="J30" s="12"/>
      <c r="K30" s="12"/>
      <c r="L30" s="12"/>
      <c r="N30" s="12"/>
      <c r="O30" s="12"/>
      <c r="P30" s="7"/>
      <c r="Q30" s="12"/>
    </row>
    <row r="31" spans="2:19" ht="261" x14ac:dyDescent="0.35">
      <c r="B31" s="4">
        <v>5.5</v>
      </c>
      <c r="C31" s="5" t="s">
        <v>46</v>
      </c>
      <c r="D31" s="44" t="s">
        <v>213</v>
      </c>
      <c r="E31" s="5" t="s">
        <v>22</v>
      </c>
      <c r="F31" s="10" t="s">
        <v>212</v>
      </c>
      <c r="G31" s="46" t="s">
        <v>24</v>
      </c>
      <c r="H31" s="7" t="str">
        <f>""&amp;(LEN(K31))&amp;"/3000"</f>
        <v>0/3000</v>
      </c>
      <c r="I31" s="5" t="s">
        <v>50</v>
      </c>
      <c r="J31" s="12"/>
      <c r="K31" s="12"/>
      <c r="L31" s="12"/>
      <c r="N31" s="12"/>
      <c r="O31" s="12"/>
      <c r="P31" s="7"/>
      <c r="Q31" s="12"/>
    </row>
    <row r="32" spans="2:19" ht="21.5" x14ac:dyDescent="0.35">
      <c r="B32" s="4">
        <v>5.6</v>
      </c>
      <c r="C32" s="5" t="s">
        <v>46</v>
      </c>
      <c r="D32" s="44" t="s">
        <v>52</v>
      </c>
      <c r="E32" s="5" t="s">
        <v>22</v>
      </c>
      <c r="F32" s="10" t="s">
        <v>215</v>
      </c>
      <c r="G32" s="46" t="s">
        <v>24</v>
      </c>
      <c r="H32" s="7" t="str">
        <f t="shared" ref="H32:H34" si="5">""&amp;(LEN(K32))&amp;"/3000"</f>
        <v>0/3000</v>
      </c>
      <c r="I32" s="10" t="s">
        <v>25</v>
      </c>
      <c r="J32" s="12"/>
      <c r="K32" s="12"/>
      <c r="L32" s="12"/>
      <c r="N32" s="12"/>
      <c r="O32" s="12"/>
      <c r="P32" s="7"/>
      <c r="Q32" s="12"/>
    </row>
    <row r="33" spans="2:19" ht="21.5" x14ac:dyDescent="0.35">
      <c r="B33" s="4">
        <v>5.7</v>
      </c>
      <c r="C33" s="5" t="s">
        <v>46</v>
      </c>
      <c r="D33" s="44" t="s">
        <v>53</v>
      </c>
      <c r="E33" s="5" t="s">
        <v>22</v>
      </c>
      <c r="F33" s="10" t="s">
        <v>215</v>
      </c>
      <c r="G33" s="46" t="s">
        <v>24</v>
      </c>
      <c r="H33" s="7" t="str">
        <f t="shared" si="5"/>
        <v>0/3000</v>
      </c>
      <c r="I33" s="10" t="s">
        <v>25</v>
      </c>
      <c r="J33" s="12"/>
      <c r="K33" s="12"/>
      <c r="L33" s="12"/>
      <c r="N33" s="12"/>
      <c r="O33" s="12"/>
      <c r="P33" s="7"/>
      <c r="Q33" s="12"/>
    </row>
    <row r="34" spans="2:19" ht="21.5" x14ac:dyDescent="0.35">
      <c r="B34" s="4">
        <v>5.8</v>
      </c>
      <c r="C34" s="5" t="s">
        <v>46</v>
      </c>
      <c r="D34" s="44" t="s">
        <v>214</v>
      </c>
      <c r="E34" s="5" t="s">
        <v>22</v>
      </c>
      <c r="F34" s="10" t="s">
        <v>216</v>
      </c>
      <c r="G34" s="46" t="s">
        <v>24</v>
      </c>
      <c r="H34" s="7" t="str">
        <f t="shared" si="5"/>
        <v>0/3000</v>
      </c>
      <c r="I34" s="10" t="s">
        <v>25</v>
      </c>
      <c r="J34" s="12"/>
      <c r="K34" s="12"/>
      <c r="L34" s="12"/>
      <c r="N34" s="12"/>
      <c r="O34" s="12"/>
      <c r="P34" s="7"/>
      <c r="Q34" s="12"/>
    </row>
    <row r="35" spans="2:19" ht="130.5" x14ac:dyDescent="0.35">
      <c r="B35" s="4">
        <v>5.9</v>
      </c>
      <c r="C35" s="5" t="s">
        <v>46</v>
      </c>
      <c r="D35" s="44" t="s">
        <v>217</v>
      </c>
      <c r="E35" s="5" t="s">
        <v>22</v>
      </c>
      <c r="F35" s="10" t="s">
        <v>218</v>
      </c>
      <c r="G35" s="46" t="s">
        <v>24</v>
      </c>
      <c r="H35" s="7" t="str">
        <f t="shared" ref="H35" si="6">""&amp;(LEN(K35))&amp;"/3000"</f>
        <v>0/3000</v>
      </c>
      <c r="I35" s="10" t="s">
        <v>25</v>
      </c>
      <c r="J35" s="12"/>
      <c r="K35" s="12"/>
      <c r="L35" s="12"/>
      <c r="N35" s="12"/>
      <c r="O35" s="12"/>
      <c r="P35" s="7"/>
      <c r="Q35" s="12"/>
    </row>
    <row r="36" spans="2:19" ht="101.5" x14ac:dyDescent="0.35">
      <c r="B36" s="94" t="s">
        <v>221</v>
      </c>
      <c r="C36" s="5" t="s">
        <v>46</v>
      </c>
      <c r="D36" s="44" t="s">
        <v>219</v>
      </c>
      <c r="E36" s="5" t="s">
        <v>22</v>
      </c>
      <c r="F36" s="10" t="s">
        <v>220</v>
      </c>
      <c r="G36" s="46" t="s">
        <v>24</v>
      </c>
      <c r="H36" s="7" t="str">
        <f t="shared" ref="H36" si="7">""&amp;(LEN(K36))&amp;"/3000"</f>
        <v>0/3000</v>
      </c>
      <c r="I36" s="10" t="s">
        <v>25</v>
      </c>
      <c r="J36" s="12"/>
      <c r="K36" s="12"/>
      <c r="L36" s="12"/>
      <c r="N36" s="12"/>
      <c r="O36" s="12"/>
      <c r="P36" s="7"/>
      <c r="Q36" s="12"/>
    </row>
    <row r="37" spans="2:19" ht="101.5" x14ac:dyDescent="0.35">
      <c r="B37" s="4">
        <v>6.1</v>
      </c>
      <c r="C37" s="5" t="s">
        <v>54</v>
      </c>
      <c r="D37" s="44" t="s">
        <v>222</v>
      </c>
      <c r="E37" s="5" t="s">
        <v>22</v>
      </c>
      <c r="F37" s="10" t="s">
        <v>49</v>
      </c>
      <c r="G37" s="46" t="s">
        <v>24</v>
      </c>
      <c r="H37" s="7" t="str">
        <f t="shared" ref="H37:H42" si="8">""&amp;(LEN(K37))&amp;"/3000"</f>
        <v>0/3000</v>
      </c>
      <c r="I37" s="5" t="s">
        <v>50</v>
      </c>
      <c r="J37" s="12"/>
      <c r="K37" s="12"/>
      <c r="L37" s="12"/>
      <c r="N37" s="12" t="str">
        <f>IF(J37&lt;&gt;"","0.333333333","0")</f>
        <v>0</v>
      </c>
      <c r="O37" s="12" t="str">
        <f>IF(K37&lt;&gt;"","0.333333333","0")</f>
        <v>0</v>
      </c>
      <c r="P37" s="7"/>
      <c r="Q37" s="12" t="str">
        <f t="shared" ref="Q37" si="9">IF(L37&lt;&gt;"","0.333333333","0")</f>
        <v>0</v>
      </c>
      <c r="S37" s="15">
        <f t="shared" si="0"/>
        <v>0</v>
      </c>
    </row>
    <row r="38" spans="2:19" s="16" customFormat="1" ht="80.5" customHeight="1" x14ac:dyDescent="0.35">
      <c r="B38" s="6">
        <v>6.2</v>
      </c>
      <c r="C38" s="7" t="s">
        <v>54</v>
      </c>
      <c r="D38" s="43" t="s">
        <v>55</v>
      </c>
      <c r="E38" s="7" t="s">
        <v>22</v>
      </c>
      <c r="F38" s="18" t="s">
        <v>223</v>
      </c>
      <c r="G38" s="46" t="s">
        <v>24</v>
      </c>
      <c r="H38" s="7" t="str">
        <f t="shared" si="8"/>
        <v>0/3000</v>
      </c>
      <c r="I38" s="10" t="s">
        <v>25</v>
      </c>
      <c r="J38" s="12"/>
      <c r="K38" s="12"/>
      <c r="L38" s="12"/>
      <c r="N38" s="7" t="str">
        <f>IF(J38&lt;&gt;"","1","0")</f>
        <v>0</v>
      </c>
      <c r="O38" s="7"/>
      <c r="P38" s="7"/>
      <c r="Q38" s="7"/>
      <c r="S38" s="17">
        <f t="shared" si="0"/>
        <v>0</v>
      </c>
    </row>
    <row r="39" spans="2:19" s="16" customFormat="1" ht="319" x14ac:dyDescent="0.35">
      <c r="B39" s="4">
        <v>6.3</v>
      </c>
      <c r="C39" s="5" t="s">
        <v>54</v>
      </c>
      <c r="D39" s="44" t="s">
        <v>224</v>
      </c>
      <c r="E39" s="7" t="s">
        <v>22</v>
      </c>
      <c r="F39" s="18" t="s">
        <v>225</v>
      </c>
      <c r="G39" s="46" t="s">
        <v>24</v>
      </c>
      <c r="H39" s="7" t="str">
        <f t="shared" si="8"/>
        <v>0/3000</v>
      </c>
      <c r="I39" s="10" t="s">
        <v>25</v>
      </c>
      <c r="J39" s="12"/>
      <c r="K39" s="12"/>
      <c r="L39" s="12"/>
      <c r="N39" s="7"/>
      <c r="O39" s="7"/>
      <c r="P39" s="7"/>
      <c r="Q39" s="7"/>
      <c r="S39" s="17"/>
    </row>
    <row r="40" spans="2:19" s="16" customFormat="1" ht="80.5" customHeight="1" x14ac:dyDescent="0.35">
      <c r="B40" s="6">
        <v>6.4</v>
      </c>
      <c r="C40" s="7" t="s">
        <v>54</v>
      </c>
      <c r="D40" s="44" t="s">
        <v>226</v>
      </c>
      <c r="E40" s="7" t="s">
        <v>22</v>
      </c>
      <c r="F40" s="18" t="s">
        <v>227</v>
      </c>
      <c r="G40" s="46" t="s">
        <v>24</v>
      </c>
      <c r="H40" s="7" t="str">
        <f t="shared" si="8"/>
        <v>0/3000</v>
      </c>
      <c r="I40" s="10" t="s">
        <v>25</v>
      </c>
      <c r="J40" s="12"/>
      <c r="K40" s="12"/>
      <c r="L40" s="12"/>
      <c r="N40" s="7"/>
      <c r="O40" s="7"/>
      <c r="P40" s="7"/>
      <c r="Q40" s="7"/>
      <c r="S40" s="17"/>
    </row>
    <row r="41" spans="2:19" s="16" customFormat="1" ht="80.5" customHeight="1" x14ac:dyDescent="0.35">
      <c r="B41" s="4">
        <v>6.5</v>
      </c>
      <c r="C41" s="5" t="s">
        <v>54</v>
      </c>
      <c r="D41" s="44" t="s">
        <v>228</v>
      </c>
      <c r="E41" s="7" t="s">
        <v>22</v>
      </c>
      <c r="F41" s="18" t="s">
        <v>229</v>
      </c>
      <c r="G41" s="46" t="s">
        <v>24</v>
      </c>
      <c r="H41" s="7" t="str">
        <f t="shared" si="8"/>
        <v>0/3000</v>
      </c>
      <c r="I41" s="10" t="s">
        <v>25</v>
      </c>
      <c r="J41" s="12"/>
      <c r="K41" s="12"/>
      <c r="L41" s="12"/>
      <c r="N41" s="7"/>
      <c r="O41" s="7"/>
      <c r="P41" s="7"/>
      <c r="Q41" s="7"/>
      <c r="S41" s="17"/>
    </row>
    <row r="42" spans="2:19" s="16" customFormat="1" ht="80.5" customHeight="1" x14ac:dyDescent="0.35">
      <c r="B42" s="4">
        <v>6.6</v>
      </c>
      <c r="C42" s="5" t="s">
        <v>54</v>
      </c>
      <c r="D42" s="44" t="s">
        <v>230</v>
      </c>
      <c r="E42" s="7" t="s">
        <v>22</v>
      </c>
      <c r="F42" s="18" t="s">
        <v>231</v>
      </c>
      <c r="G42" s="46" t="s">
        <v>24</v>
      </c>
      <c r="H42" s="7" t="str">
        <f t="shared" si="8"/>
        <v>0/3000</v>
      </c>
      <c r="I42" s="10" t="s">
        <v>25</v>
      </c>
      <c r="J42" s="12"/>
      <c r="K42" s="12"/>
      <c r="L42" s="12"/>
      <c r="N42" s="7"/>
      <c r="O42" s="7"/>
      <c r="P42" s="7"/>
      <c r="Q42" s="7"/>
      <c r="S42" s="17"/>
    </row>
    <row r="43" spans="2:19" ht="159.5" x14ac:dyDescent="0.35">
      <c r="B43" s="4">
        <v>7.1</v>
      </c>
      <c r="C43" s="5" t="s">
        <v>56</v>
      </c>
      <c r="D43" s="43" t="s">
        <v>57</v>
      </c>
      <c r="E43" s="5" t="s">
        <v>22</v>
      </c>
      <c r="F43" s="10" t="s">
        <v>23</v>
      </c>
      <c r="G43" s="46" t="s">
        <v>24</v>
      </c>
      <c r="H43" s="7"/>
      <c r="I43" s="10" t="s">
        <v>25</v>
      </c>
      <c r="J43" s="12"/>
      <c r="K43" s="12"/>
      <c r="L43" s="12"/>
      <c r="N43" s="12" t="str">
        <f>IF(J43&lt;&gt;"","1","0")</f>
        <v>0</v>
      </c>
      <c r="O43" s="14"/>
      <c r="P43" s="7"/>
      <c r="Q43" s="14"/>
      <c r="S43" s="15">
        <f t="shared" si="0"/>
        <v>0</v>
      </c>
    </row>
    <row r="44" spans="2:19" ht="203" x14ac:dyDescent="0.35">
      <c r="B44" s="4">
        <v>7.2</v>
      </c>
      <c r="C44" s="5" t="s">
        <v>56</v>
      </c>
      <c r="D44" s="43" t="s">
        <v>58</v>
      </c>
      <c r="E44" s="5" t="s">
        <v>22</v>
      </c>
      <c r="F44" s="5" t="s">
        <v>23</v>
      </c>
      <c r="G44" s="46" t="s">
        <v>24</v>
      </c>
      <c r="H44" s="7"/>
      <c r="I44" s="10" t="s">
        <v>25</v>
      </c>
      <c r="J44" s="12"/>
      <c r="K44" s="12"/>
      <c r="L44" s="12"/>
      <c r="N44" s="12" t="str">
        <f>IF(J44&lt;&gt;"","1","0")</f>
        <v>0</v>
      </c>
      <c r="O44" s="14"/>
      <c r="P44" s="7"/>
      <c r="Q44" s="14"/>
      <c r="S44" s="15">
        <f t="shared" si="0"/>
        <v>0</v>
      </c>
    </row>
    <row r="45" spans="2:19" ht="174" x14ac:dyDescent="0.35">
      <c r="B45" s="6">
        <v>7.3</v>
      </c>
      <c r="C45" s="7" t="s">
        <v>56</v>
      </c>
      <c r="D45" s="43" t="s">
        <v>59</v>
      </c>
      <c r="E45" s="5" t="s">
        <v>22</v>
      </c>
      <c r="F45" s="5" t="s">
        <v>60</v>
      </c>
      <c r="G45" s="46" t="s">
        <v>24</v>
      </c>
      <c r="H45" s="7"/>
      <c r="I45" s="5" t="s">
        <v>50</v>
      </c>
      <c r="J45" s="12"/>
      <c r="K45" s="12"/>
      <c r="L45" s="12"/>
      <c r="N45" s="12" t="str">
        <f>IF(J45&lt;&gt;"","0.5","0")</f>
        <v>0</v>
      </c>
      <c r="O45" s="14"/>
      <c r="P45" s="7"/>
      <c r="Q45" s="12" t="str">
        <f>IF(L45&lt;&gt;"","0.5","0")</f>
        <v>0</v>
      </c>
      <c r="S45" s="15">
        <f t="shared" si="0"/>
        <v>0</v>
      </c>
    </row>
    <row r="46" spans="2:19" ht="21.5" x14ac:dyDescent="0.35">
      <c r="B46" s="6">
        <v>7.4</v>
      </c>
      <c r="C46" s="7" t="s">
        <v>56</v>
      </c>
      <c r="D46" s="43" t="s">
        <v>61</v>
      </c>
      <c r="E46" s="5" t="s">
        <v>22</v>
      </c>
      <c r="F46" s="5" t="s">
        <v>39</v>
      </c>
      <c r="G46" s="46" t="s">
        <v>24</v>
      </c>
      <c r="H46" s="7"/>
      <c r="I46" s="10" t="s">
        <v>25</v>
      </c>
      <c r="J46" s="12"/>
      <c r="K46" s="12"/>
      <c r="L46" s="12"/>
      <c r="N46" s="12" t="str">
        <f>IF(J46&lt;&gt;"","1","0")</f>
        <v>0</v>
      </c>
      <c r="O46" s="14"/>
      <c r="P46" s="7"/>
      <c r="Q46" s="14"/>
      <c r="S46" s="15">
        <f t="shared" si="0"/>
        <v>0</v>
      </c>
    </row>
    <row r="47" spans="2:19" ht="58" x14ac:dyDescent="0.35">
      <c r="B47" s="6">
        <v>7.5</v>
      </c>
      <c r="C47" s="7" t="s">
        <v>56</v>
      </c>
      <c r="D47" s="44" t="s">
        <v>232</v>
      </c>
      <c r="E47" s="5" t="s">
        <v>22</v>
      </c>
      <c r="F47" s="10" t="s">
        <v>211</v>
      </c>
      <c r="G47" s="46" t="s">
        <v>24</v>
      </c>
      <c r="H47" s="7"/>
      <c r="I47" s="10" t="s">
        <v>25</v>
      </c>
      <c r="J47" s="12"/>
      <c r="K47" s="12"/>
      <c r="L47" s="12"/>
      <c r="N47" s="12" t="str">
        <f>IF(J47&lt;&gt;"","1","0")</f>
        <v>0</v>
      </c>
      <c r="O47" s="14"/>
      <c r="P47" s="7"/>
      <c r="Q47" s="14"/>
      <c r="S47" s="15">
        <f t="shared" si="0"/>
        <v>0</v>
      </c>
    </row>
    <row r="48" spans="2:19" ht="32.15" customHeight="1" x14ac:dyDescent="0.35">
      <c r="B48" s="6">
        <v>7.6</v>
      </c>
      <c r="C48" s="7" t="s">
        <v>56</v>
      </c>
      <c r="D48" s="43" t="s">
        <v>62</v>
      </c>
      <c r="E48" s="5" t="s">
        <v>22</v>
      </c>
      <c r="F48" s="5" t="s">
        <v>23</v>
      </c>
      <c r="G48" s="46" t="s">
        <v>24</v>
      </c>
      <c r="H48" s="7"/>
      <c r="I48" s="10" t="s">
        <v>25</v>
      </c>
      <c r="J48" s="12"/>
      <c r="K48" s="12"/>
      <c r="L48" s="12"/>
      <c r="N48" s="12" t="str">
        <f>IF(J48&lt;&gt;"","1","0")</f>
        <v>0</v>
      </c>
      <c r="O48" s="14"/>
      <c r="P48" s="7"/>
      <c r="Q48" s="14"/>
      <c r="S48" s="15">
        <f t="shared" si="0"/>
        <v>0</v>
      </c>
    </row>
    <row r="49" spans="2:19" ht="101.5" x14ac:dyDescent="0.35">
      <c r="B49" s="6">
        <v>8.1</v>
      </c>
      <c r="C49" s="7" t="s">
        <v>63</v>
      </c>
      <c r="D49" s="43" t="s">
        <v>64</v>
      </c>
      <c r="E49" s="7" t="s">
        <v>22</v>
      </c>
      <c r="F49" s="5" t="s">
        <v>49</v>
      </c>
      <c r="G49" s="46" t="s">
        <v>24</v>
      </c>
      <c r="H49" s="7"/>
      <c r="I49" s="5" t="s">
        <v>50</v>
      </c>
      <c r="J49" s="12"/>
      <c r="K49" s="12"/>
      <c r="L49" s="12"/>
      <c r="N49" s="12" t="str">
        <f>IF(J49&lt;&gt;"","1","0")</f>
        <v>0</v>
      </c>
      <c r="O49" s="14" t="str">
        <f>IF(K49&lt;&gt;"","1","0")</f>
        <v>0</v>
      </c>
      <c r="P49" s="7"/>
      <c r="Q49" s="12" t="str">
        <f t="shared" ref="Q49" si="10">IF(L49&lt;&gt;"","1","0")</f>
        <v>0</v>
      </c>
      <c r="S49" s="15">
        <f t="shared" si="0"/>
        <v>0</v>
      </c>
    </row>
    <row r="50" spans="2:19" s="22" customFormat="1" ht="43.5" x14ac:dyDescent="0.35">
      <c r="B50" s="36">
        <v>9.1</v>
      </c>
      <c r="C50" s="37" t="s">
        <v>65</v>
      </c>
      <c r="D50" s="45" t="s">
        <v>66</v>
      </c>
      <c r="E50" s="37" t="s">
        <v>22</v>
      </c>
      <c r="F50" s="37" t="s">
        <v>49</v>
      </c>
      <c r="G50" s="46" t="s">
        <v>24</v>
      </c>
      <c r="H50" s="7" t="str">
        <f>""&amp;(LEN(K50))&amp;"/3000"</f>
        <v>0/3000</v>
      </c>
      <c r="I50" s="38" t="s">
        <v>50</v>
      </c>
      <c r="J50" s="12"/>
      <c r="K50" s="12"/>
      <c r="L50" s="60"/>
    </row>
    <row r="51" spans="2:19" s="22" customFormat="1" ht="75.650000000000006" customHeight="1" x14ac:dyDescent="0.35">
      <c r="B51" s="36">
        <v>9.1999999999999993</v>
      </c>
      <c r="C51" s="37" t="s">
        <v>65</v>
      </c>
      <c r="D51" s="45" t="s">
        <v>67</v>
      </c>
      <c r="E51" s="37" t="s">
        <v>22</v>
      </c>
      <c r="F51" s="37" t="s">
        <v>49</v>
      </c>
      <c r="G51" s="46" t="s">
        <v>24</v>
      </c>
      <c r="H51" s="7" t="str">
        <f t="shared" ref="H51:H62" si="11">""&amp;(LEN(K51))&amp;"/3000"</f>
        <v>0/3000</v>
      </c>
      <c r="I51" s="38" t="s">
        <v>50</v>
      </c>
      <c r="J51" s="12"/>
      <c r="K51" s="12"/>
      <c r="L51" s="60"/>
    </row>
    <row r="52" spans="2:19" s="22" customFormat="1" ht="36" customHeight="1" x14ac:dyDescent="0.35">
      <c r="B52" s="36">
        <v>9.3000000000000007</v>
      </c>
      <c r="C52" s="37" t="s">
        <v>65</v>
      </c>
      <c r="D52" s="44" t="s">
        <v>68</v>
      </c>
      <c r="E52" s="37" t="s">
        <v>22</v>
      </c>
      <c r="F52" s="37" t="s">
        <v>23</v>
      </c>
      <c r="G52" s="46" t="s">
        <v>24</v>
      </c>
      <c r="H52" s="7" t="str">
        <f t="shared" si="11"/>
        <v>0/3000</v>
      </c>
      <c r="I52" s="40" t="s">
        <v>25</v>
      </c>
      <c r="J52" s="12"/>
      <c r="K52" s="12"/>
      <c r="L52" s="12"/>
    </row>
    <row r="53" spans="2:19" ht="181.5" customHeight="1" x14ac:dyDescent="0.35">
      <c r="B53" s="6">
        <v>10.1</v>
      </c>
      <c r="C53" s="7" t="s">
        <v>69</v>
      </c>
      <c r="D53" s="44" t="s">
        <v>70</v>
      </c>
      <c r="E53" s="5" t="s">
        <v>22</v>
      </c>
      <c r="F53" s="5" t="s">
        <v>49</v>
      </c>
      <c r="G53" s="46" t="s">
        <v>24</v>
      </c>
      <c r="H53" s="7" t="str">
        <f t="shared" si="11"/>
        <v>0/3000</v>
      </c>
      <c r="I53" s="5" t="s">
        <v>50</v>
      </c>
      <c r="J53" s="12"/>
      <c r="K53" s="12"/>
      <c r="L53" s="12"/>
      <c r="N53" s="12" t="str">
        <f t="shared" ref="N53:O55" si="12">IF(J53&lt;&gt;"","1","0")</f>
        <v>0</v>
      </c>
      <c r="O53" s="12" t="str">
        <f t="shared" si="12"/>
        <v>0</v>
      </c>
      <c r="P53" s="7"/>
      <c r="Q53" s="12" t="str">
        <f t="shared" ref="Q53:Q55" si="13">IF(L53&lt;&gt;"","1","0")</f>
        <v>0</v>
      </c>
      <c r="S53" s="15">
        <f t="shared" si="0"/>
        <v>0</v>
      </c>
    </row>
    <row r="54" spans="2:19" ht="181.5" customHeight="1" x14ac:dyDescent="0.35">
      <c r="B54" s="6">
        <v>10.199999999999999</v>
      </c>
      <c r="C54" s="7" t="s">
        <v>69</v>
      </c>
      <c r="D54" s="43" t="s">
        <v>71</v>
      </c>
      <c r="E54" s="5" t="s">
        <v>22</v>
      </c>
      <c r="F54" s="5" t="s">
        <v>49</v>
      </c>
      <c r="G54" s="46" t="s">
        <v>24</v>
      </c>
      <c r="H54" s="7" t="str">
        <f t="shared" si="11"/>
        <v>0/3000</v>
      </c>
      <c r="I54" s="5" t="s">
        <v>50</v>
      </c>
      <c r="J54" s="12"/>
      <c r="K54" s="12"/>
      <c r="L54" s="12"/>
      <c r="N54" s="12" t="str">
        <f t="shared" si="12"/>
        <v>0</v>
      </c>
      <c r="O54" s="12" t="str">
        <f t="shared" si="12"/>
        <v>0</v>
      </c>
      <c r="P54" s="7"/>
      <c r="Q54" s="12" t="str">
        <f t="shared" si="13"/>
        <v>0</v>
      </c>
      <c r="S54" s="15">
        <f t="shared" si="0"/>
        <v>0</v>
      </c>
    </row>
    <row r="55" spans="2:19" ht="181.5" customHeight="1" x14ac:dyDescent="0.35">
      <c r="B55" s="6">
        <v>10.3</v>
      </c>
      <c r="C55" s="47" t="s">
        <v>69</v>
      </c>
      <c r="D55" s="39" t="s">
        <v>72</v>
      </c>
      <c r="E55" s="5" t="s">
        <v>22</v>
      </c>
      <c r="F55" s="5" t="s">
        <v>49</v>
      </c>
      <c r="G55" s="46" t="s">
        <v>24</v>
      </c>
      <c r="H55" s="7" t="str">
        <f t="shared" si="11"/>
        <v>0/3000</v>
      </c>
      <c r="I55" s="5" t="s">
        <v>50</v>
      </c>
      <c r="J55" s="12"/>
      <c r="K55" s="12"/>
      <c r="L55" s="12"/>
      <c r="N55" s="12" t="str">
        <f t="shared" si="12"/>
        <v>0</v>
      </c>
      <c r="O55" s="12" t="str">
        <f t="shared" si="12"/>
        <v>0</v>
      </c>
      <c r="P55" s="7"/>
      <c r="Q55" s="12" t="str">
        <f t="shared" si="13"/>
        <v>0</v>
      </c>
      <c r="S55" s="15">
        <f t="shared" si="0"/>
        <v>0</v>
      </c>
    </row>
    <row r="56" spans="2:19" ht="29" x14ac:dyDescent="0.35">
      <c r="B56" s="6">
        <v>11.1</v>
      </c>
      <c r="C56" s="47" t="s">
        <v>107</v>
      </c>
      <c r="D56" s="44" t="s">
        <v>202</v>
      </c>
      <c r="E56" s="37" t="s">
        <v>22</v>
      </c>
      <c r="F56" s="37" t="s">
        <v>23</v>
      </c>
      <c r="G56" s="46" t="s">
        <v>24</v>
      </c>
      <c r="H56" s="7" t="str">
        <f>""&amp;(LEN(K56))&amp;"/3000"</f>
        <v>0/3000</v>
      </c>
      <c r="I56" s="10" t="s">
        <v>50</v>
      </c>
      <c r="J56" s="12"/>
      <c r="K56" s="12"/>
      <c r="L56" s="12"/>
      <c r="N56" s="12"/>
      <c r="O56" s="12"/>
      <c r="P56" s="7"/>
      <c r="Q56" s="12"/>
      <c r="S56" s="15">
        <f t="shared" ref="S56" si="14">N56+O56+Q56</f>
        <v>0</v>
      </c>
    </row>
    <row r="57" spans="2:19" ht="246" customHeight="1" x14ac:dyDescent="0.35">
      <c r="B57" s="6">
        <v>11.2</v>
      </c>
      <c r="C57" s="47" t="s">
        <v>119</v>
      </c>
      <c r="D57" s="44" t="s">
        <v>164</v>
      </c>
      <c r="E57" s="37" t="s">
        <v>22</v>
      </c>
      <c r="F57" s="40" t="s">
        <v>116</v>
      </c>
      <c r="G57" s="46" t="s">
        <v>24</v>
      </c>
      <c r="H57" s="7" t="str">
        <f>""&amp;(LEN(K57))&amp;"/3000"</f>
        <v>0/3000</v>
      </c>
      <c r="I57" s="5" t="s">
        <v>25</v>
      </c>
      <c r="J57" s="12"/>
      <c r="K57" s="12"/>
      <c r="L57" s="12"/>
      <c r="N57" s="12"/>
      <c r="O57" s="12"/>
      <c r="P57" s="7"/>
      <c r="Q57" s="12"/>
    </row>
    <row r="58" spans="2:19" ht="21.5" x14ac:dyDescent="0.35">
      <c r="B58" s="6">
        <v>11.3</v>
      </c>
      <c r="C58" s="47" t="s">
        <v>105</v>
      </c>
      <c r="D58" s="39" t="s">
        <v>106</v>
      </c>
      <c r="E58" s="37" t="s">
        <v>22</v>
      </c>
      <c r="F58" s="37" t="s">
        <v>23</v>
      </c>
      <c r="G58" s="46" t="s">
        <v>24</v>
      </c>
      <c r="H58" s="7" t="str">
        <f t="shared" si="11"/>
        <v>0/3000</v>
      </c>
      <c r="I58" s="5" t="s">
        <v>25</v>
      </c>
      <c r="J58" s="12"/>
      <c r="K58" s="12"/>
      <c r="L58" s="12"/>
      <c r="N58" s="12"/>
      <c r="O58" s="12"/>
      <c r="P58" s="7"/>
      <c r="Q58" s="12"/>
      <c r="S58" s="15">
        <f t="shared" ref="S58" si="15">N58+O58+Q58</f>
        <v>0</v>
      </c>
    </row>
    <row r="59" spans="2:19" ht="21.5" x14ac:dyDescent="0.35">
      <c r="B59" s="6">
        <v>11.4</v>
      </c>
      <c r="C59" s="47" t="s">
        <v>114</v>
      </c>
      <c r="D59" s="39" t="s">
        <v>118</v>
      </c>
      <c r="E59" s="37" t="s">
        <v>22</v>
      </c>
      <c r="F59" s="37" t="s">
        <v>23</v>
      </c>
      <c r="G59" s="46" t="s">
        <v>24</v>
      </c>
      <c r="H59" s="7" t="str">
        <f t="shared" si="11"/>
        <v>0/3000</v>
      </c>
      <c r="I59" s="5" t="s">
        <v>25</v>
      </c>
      <c r="J59" s="12"/>
      <c r="K59" s="12"/>
      <c r="L59" s="12"/>
      <c r="N59" s="12"/>
      <c r="O59" s="12"/>
      <c r="P59" s="7"/>
      <c r="Q59" s="12"/>
      <c r="S59" s="15">
        <f t="shared" ref="S59" si="16">N59+O59+Q59</f>
        <v>0</v>
      </c>
    </row>
    <row r="60" spans="2:19" ht="101.5" x14ac:dyDescent="0.35">
      <c r="B60" s="6">
        <v>11.5</v>
      </c>
      <c r="C60" s="47" t="s">
        <v>121</v>
      </c>
      <c r="D60" s="39" t="s">
        <v>122</v>
      </c>
      <c r="E60" s="37" t="s">
        <v>22</v>
      </c>
      <c r="F60" s="37" t="s">
        <v>116</v>
      </c>
      <c r="G60" s="46" t="s">
        <v>24</v>
      </c>
      <c r="H60" s="7" t="str">
        <f>""&amp;(LEN(K60))&amp;"/3000"</f>
        <v>0/3000</v>
      </c>
      <c r="I60" s="5" t="s">
        <v>25</v>
      </c>
      <c r="J60" s="12"/>
      <c r="K60" s="12"/>
      <c r="L60" s="12"/>
      <c r="N60" s="12"/>
      <c r="O60" s="12"/>
      <c r="P60" s="7"/>
      <c r="Q60" s="12"/>
      <c r="S60" s="15">
        <f>N60+O60+Q60</f>
        <v>0</v>
      </c>
    </row>
    <row r="61" spans="2:19" ht="21.5" x14ac:dyDescent="0.35">
      <c r="B61" s="6">
        <v>11.6</v>
      </c>
      <c r="C61" s="47" t="s">
        <v>115</v>
      </c>
      <c r="D61" s="39" t="s">
        <v>117</v>
      </c>
      <c r="E61" s="37" t="s">
        <v>22</v>
      </c>
      <c r="F61" s="37" t="s">
        <v>116</v>
      </c>
      <c r="G61" s="46" t="s">
        <v>24</v>
      </c>
      <c r="H61" s="7" t="str">
        <f t="shared" si="11"/>
        <v>0/3000</v>
      </c>
      <c r="I61" s="5" t="s">
        <v>25</v>
      </c>
      <c r="J61" s="12"/>
      <c r="K61" s="12"/>
      <c r="L61" s="12"/>
      <c r="N61" s="12"/>
      <c r="O61" s="12"/>
      <c r="P61" s="7"/>
      <c r="Q61" s="12"/>
      <c r="S61" s="15">
        <f t="shared" ref="S61" si="17">N61+O61+Q61</f>
        <v>0</v>
      </c>
    </row>
    <row r="62" spans="2:19" ht="21.5" x14ac:dyDescent="0.35">
      <c r="B62" s="6">
        <v>11.7</v>
      </c>
      <c r="C62" s="47" t="s">
        <v>120</v>
      </c>
      <c r="D62" s="39" t="s">
        <v>125</v>
      </c>
      <c r="E62" s="37" t="s">
        <v>22</v>
      </c>
      <c r="F62" s="37" t="s">
        <v>116</v>
      </c>
      <c r="G62" s="46" t="s">
        <v>24</v>
      </c>
      <c r="H62" s="7" t="str">
        <f t="shared" si="11"/>
        <v>0/3000</v>
      </c>
      <c r="I62" s="5" t="s">
        <v>25</v>
      </c>
      <c r="J62" s="12"/>
      <c r="K62" s="12"/>
      <c r="L62" s="12"/>
      <c r="N62" s="12"/>
      <c r="O62" s="12"/>
      <c r="P62" s="7"/>
      <c r="Q62" s="12"/>
    </row>
    <row r="63" spans="2:19" ht="29" x14ac:dyDescent="0.35">
      <c r="B63" s="6">
        <v>11.8</v>
      </c>
      <c r="C63" s="47" t="s">
        <v>123</v>
      </c>
      <c r="D63" s="39" t="s">
        <v>158</v>
      </c>
      <c r="E63" s="40" t="s">
        <v>28</v>
      </c>
      <c r="F63" s="40" t="s">
        <v>29</v>
      </c>
      <c r="G63" s="46" t="s">
        <v>24</v>
      </c>
      <c r="H63" s="7" t="str">
        <f t="shared" ref="H63" si="18">""&amp;(LEN(K63))&amp;"/3000"</f>
        <v>0/3000</v>
      </c>
      <c r="I63" s="5" t="s">
        <v>25</v>
      </c>
      <c r="J63" s="12"/>
      <c r="K63" s="12"/>
      <c r="L63" s="12"/>
      <c r="N63" s="12"/>
      <c r="O63" s="12"/>
      <c r="P63" s="7"/>
      <c r="Q63" s="12"/>
    </row>
    <row r="64" spans="2:19" ht="21.5" x14ac:dyDescent="0.35">
      <c r="B64" s="6">
        <v>11.9</v>
      </c>
      <c r="C64" s="47" t="s">
        <v>103</v>
      </c>
      <c r="D64" s="39" t="s">
        <v>104</v>
      </c>
      <c r="E64" s="40" t="s">
        <v>28</v>
      </c>
      <c r="F64" s="40" t="s">
        <v>29</v>
      </c>
      <c r="G64" s="46" t="s">
        <v>24</v>
      </c>
      <c r="H64" s="7" t="str">
        <f>""&amp;(LEN(K64))&amp;"/3000"</f>
        <v>0/3000</v>
      </c>
      <c r="I64" s="5" t="s">
        <v>25</v>
      </c>
      <c r="J64" s="12"/>
      <c r="K64" s="12"/>
      <c r="L64" s="12"/>
      <c r="N64" s="12"/>
      <c r="O64" s="12"/>
      <c r="P64" s="7"/>
      <c r="Q64" s="12"/>
      <c r="S64" s="15">
        <f>N64+O64+Q64</f>
        <v>0</v>
      </c>
    </row>
    <row r="65" spans="2:17" ht="42.75" customHeight="1" x14ac:dyDescent="0.35">
      <c r="B65" s="66">
        <v>11.1</v>
      </c>
      <c r="C65" s="47" t="s">
        <v>124</v>
      </c>
      <c r="D65" s="39" t="s">
        <v>126</v>
      </c>
      <c r="E65" s="40" t="s">
        <v>28</v>
      </c>
      <c r="F65" s="40" t="s">
        <v>29</v>
      </c>
      <c r="G65" s="46" t="s">
        <v>24</v>
      </c>
      <c r="H65" s="7" t="str">
        <f>""&amp;(LEN(K65))&amp;"/3000"</f>
        <v>0/3000</v>
      </c>
      <c r="I65" s="5" t="s">
        <v>25</v>
      </c>
      <c r="J65" s="12"/>
      <c r="K65" s="12"/>
      <c r="L65" s="12"/>
      <c r="N65" s="12"/>
      <c r="O65" s="12"/>
      <c r="P65" s="7"/>
      <c r="Q65" s="12"/>
    </row>
    <row r="66" spans="2:17" ht="43.5" x14ac:dyDescent="0.35">
      <c r="B66" s="66">
        <v>11.11</v>
      </c>
      <c r="C66" s="47" t="s">
        <v>160</v>
      </c>
      <c r="D66" s="39" t="s">
        <v>161</v>
      </c>
      <c r="E66" s="40" t="s">
        <v>28</v>
      </c>
      <c r="F66" s="40" t="s">
        <v>29</v>
      </c>
      <c r="G66" s="46" t="s">
        <v>24</v>
      </c>
      <c r="H66" s="7" t="str">
        <f>""&amp;(LEN(K66))&amp;"/5000"</f>
        <v>0/5000</v>
      </c>
      <c r="I66" s="5" t="s">
        <v>25</v>
      </c>
      <c r="J66" s="12"/>
      <c r="K66" s="12"/>
      <c r="L66" s="12"/>
      <c r="N66" s="12"/>
      <c r="O66" s="12"/>
      <c r="P66" s="7"/>
      <c r="Q66" s="12"/>
    </row>
    <row r="67" spans="2:17" ht="21.5" x14ac:dyDescent="0.35">
      <c r="B67" s="64"/>
      <c r="P67" s="17"/>
    </row>
    <row r="68" spans="2:17" ht="21.5" x14ac:dyDescent="0.35">
      <c r="B68" s="64"/>
      <c r="C68" s="62"/>
      <c r="P68" s="17"/>
    </row>
    <row r="69" spans="2:17" ht="21.5" hidden="1" x14ac:dyDescent="0.35">
      <c r="B69" s="64"/>
      <c r="C69" s="62"/>
      <c r="P69" s="17"/>
    </row>
    <row r="70" spans="2:17" ht="21.5" hidden="1" x14ac:dyDescent="0.35">
      <c r="B70" s="64"/>
      <c r="C70" s="63"/>
      <c r="P70" s="17"/>
    </row>
    <row r="71" spans="2:17" ht="21.5" hidden="1" x14ac:dyDescent="0.35">
      <c r="B71" s="64"/>
      <c r="C71" s="63"/>
      <c r="P71" s="17"/>
    </row>
    <row r="72" spans="2:17" ht="21.5" hidden="1" x14ac:dyDescent="0.35">
      <c r="B72" s="64"/>
      <c r="C72" s="62"/>
      <c r="P72" s="17"/>
    </row>
    <row r="73" spans="2:17" ht="21.5" hidden="1" x14ac:dyDescent="0.35">
      <c r="B73" s="64"/>
      <c r="C73" s="62"/>
      <c r="P73" s="17"/>
    </row>
    <row r="74" spans="2:17" ht="21.5" hidden="1" x14ac:dyDescent="0.35">
      <c r="B74" s="64"/>
      <c r="C74" s="62"/>
      <c r="P74" s="17"/>
    </row>
    <row r="75" spans="2:17" ht="21.5" hidden="1" x14ac:dyDescent="0.35">
      <c r="B75" s="64"/>
      <c r="C75" s="62"/>
      <c r="P75" s="17"/>
    </row>
    <row r="76" spans="2:17" ht="21.5" hidden="1" x14ac:dyDescent="0.35">
      <c r="P76" s="17"/>
    </row>
    <row r="77" spans="2:17" ht="21.5" hidden="1" x14ac:dyDescent="0.35">
      <c r="P77" s="17"/>
    </row>
    <row r="78" spans="2:17" ht="21.5" hidden="1" x14ac:dyDescent="0.35">
      <c r="P78" s="17"/>
    </row>
    <row r="79" spans="2:17" ht="21.5" hidden="1" x14ac:dyDescent="0.35">
      <c r="P79" s="17"/>
    </row>
    <row r="80" spans="2:17" ht="21.5" hidden="1" x14ac:dyDescent="0.35">
      <c r="P80" s="17"/>
    </row>
    <row r="81" spans="16:16" ht="21.5" hidden="1" x14ac:dyDescent="0.35">
      <c r="P81" s="17"/>
    </row>
    <row r="82" spans="16:16" ht="21.5" hidden="1" x14ac:dyDescent="0.35">
      <c r="P82" s="17"/>
    </row>
    <row r="83" spans="16:16" ht="21.5" hidden="1" x14ac:dyDescent="0.35">
      <c r="P83" s="17"/>
    </row>
    <row r="84" spans="16:16" ht="21.5" hidden="1" x14ac:dyDescent="0.35">
      <c r="P84" s="17"/>
    </row>
    <row r="85" spans="16:16" ht="21.5" hidden="1" x14ac:dyDescent="0.35">
      <c r="P85" s="17"/>
    </row>
    <row r="86" spans="16:16" ht="21.5" hidden="1" x14ac:dyDescent="0.35">
      <c r="P86" s="17"/>
    </row>
    <row r="87" spans="16:16" ht="21.5" hidden="1" x14ac:dyDescent="0.35">
      <c r="P87" s="17"/>
    </row>
    <row r="88" spans="16:16" ht="21.5" hidden="1" x14ac:dyDescent="0.35">
      <c r="P88" s="17"/>
    </row>
    <row r="89" spans="16:16" ht="21.5" hidden="1" x14ac:dyDescent="0.35">
      <c r="P89" s="17"/>
    </row>
    <row r="90" spans="16:16" ht="21.5" hidden="1" x14ac:dyDescent="0.35">
      <c r="P90" s="17"/>
    </row>
    <row r="91" spans="16:16" ht="21.5" hidden="1" x14ac:dyDescent="0.35">
      <c r="P91" s="17"/>
    </row>
    <row r="92" spans="16:16" ht="21.5" hidden="1" x14ac:dyDescent="0.35">
      <c r="P92" s="17"/>
    </row>
    <row r="93" spans="16:16" ht="21.5" hidden="1" x14ac:dyDescent="0.35">
      <c r="P93" s="17"/>
    </row>
    <row r="94" spans="16:16" ht="21.5" hidden="1" x14ac:dyDescent="0.35">
      <c r="P94" s="17"/>
    </row>
    <row r="95" spans="16:16" ht="21.5" hidden="1" x14ac:dyDescent="0.35">
      <c r="P95" s="17"/>
    </row>
    <row r="96" spans="16:16" ht="21.5" hidden="1" x14ac:dyDescent="0.35">
      <c r="P96" s="17"/>
    </row>
    <row r="97" spans="16:16" ht="21.5" hidden="1" x14ac:dyDescent="0.35">
      <c r="P97" s="17"/>
    </row>
    <row r="98" spans="16:16" ht="21.5" hidden="1" x14ac:dyDescent="0.35">
      <c r="P98" s="17"/>
    </row>
    <row r="99" spans="16:16" ht="21.5" hidden="1" x14ac:dyDescent="0.35">
      <c r="P99" s="17"/>
    </row>
    <row r="100" spans="16:16" ht="21.5" hidden="1" x14ac:dyDescent="0.35">
      <c r="P100" s="17"/>
    </row>
    <row r="101" spans="16:16" ht="21.5" hidden="1" x14ac:dyDescent="0.35">
      <c r="P101" s="17"/>
    </row>
    <row r="102" spans="16:16" ht="21.5" hidden="1" x14ac:dyDescent="0.35">
      <c r="P102" s="17"/>
    </row>
    <row r="103" spans="16:16" ht="21.5" hidden="1" x14ac:dyDescent="0.35">
      <c r="P103" s="17"/>
    </row>
    <row r="104" spans="16:16" ht="21.5" hidden="1" x14ac:dyDescent="0.35">
      <c r="P104" s="17"/>
    </row>
    <row r="105" spans="16:16" ht="21.5" hidden="1" x14ac:dyDescent="0.35">
      <c r="P105" s="17"/>
    </row>
    <row r="106" spans="16:16" ht="21.5" hidden="1" x14ac:dyDescent="0.35">
      <c r="P106" s="17"/>
    </row>
    <row r="107" spans="16:16" ht="21.5" hidden="1" x14ac:dyDescent="0.35">
      <c r="P107" s="17"/>
    </row>
    <row r="108" spans="16:16" ht="21.5" hidden="1" x14ac:dyDescent="0.35">
      <c r="P108" s="17"/>
    </row>
    <row r="109" spans="16:16" ht="21.5" hidden="1" x14ac:dyDescent="0.35">
      <c r="P109" s="17"/>
    </row>
    <row r="110" spans="16:16" ht="21.5" hidden="1" x14ac:dyDescent="0.35">
      <c r="P110" s="17"/>
    </row>
    <row r="111" spans="16:16" ht="21.5" hidden="1" x14ac:dyDescent="0.35">
      <c r="P111" s="17"/>
    </row>
    <row r="112" spans="16:16" ht="21.5" hidden="1" x14ac:dyDescent="0.35">
      <c r="P112" s="17"/>
    </row>
    <row r="113" spans="16:16" ht="21.5" hidden="1" x14ac:dyDescent="0.35">
      <c r="P113" s="17"/>
    </row>
    <row r="114" spans="16:16" ht="21.5" hidden="1" x14ac:dyDescent="0.35">
      <c r="P114" s="17"/>
    </row>
    <row r="115" spans="16:16" ht="21.5" hidden="1" x14ac:dyDescent="0.35">
      <c r="P115" s="17"/>
    </row>
    <row r="116" spans="16:16" ht="21.5" hidden="1" x14ac:dyDescent="0.35">
      <c r="P116" s="17"/>
    </row>
    <row r="117" spans="16:16" ht="21.5" hidden="1" x14ac:dyDescent="0.35">
      <c r="P117" s="17"/>
    </row>
    <row r="118" spans="16:16" ht="21.5" hidden="1" x14ac:dyDescent="0.35">
      <c r="P118" s="17"/>
    </row>
    <row r="119" spans="16:16" ht="21.5" hidden="1" x14ac:dyDescent="0.35">
      <c r="P119" s="17"/>
    </row>
    <row r="120" spans="16:16" ht="21.5" hidden="1" x14ac:dyDescent="0.35">
      <c r="P120" s="17"/>
    </row>
    <row r="121" spans="16:16" ht="21.5" hidden="1" x14ac:dyDescent="0.35">
      <c r="P121" s="17"/>
    </row>
    <row r="122" spans="16:16" ht="21.5" hidden="1" x14ac:dyDescent="0.35">
      <c r="P122" s="17"/>
    </row>
    <row r="123" spans="16:16" ht="21.5" hidden="1" x14ac:dyDescent="0.35">
      <c r="P123" s="17"/>
    </row>
    <row r="124" spans="16:16" ht="21.5" hidden="1" x14ac:dyDescent="0.35">
      <c r="P124" s="17"/>
    </row>
    <row r="125" spans="16:16" ht="21.5" hidden="1" x14ac:dyDescent="0.35">
      <c r="P125" s="17"/>
    </row>
    <row r="126" spans="16:16" ht="21.5" hidden="1" x14ac:dyDescent="0.35">
      <c r="P126" s="17"/>
    </row>
    <row r="127" spans="16:16" ht="21.5" hidden="1" x14ac:dyDescent="0.35">
      <c r="P127" s="17"/>
    </row>
    <row r="128" spans="16:16" ht="21.5" hidden="1" x14ac:dyDescent="0.35">
      <c r="P128" s="17"/>
    </row>
    <row r="129" spans="16:16" ht="21.5" hidden="1" x14ac:dyDescent="0.35">
      <c r="P129" s="17"/>
    </row>
    <row r="130" spans="16:16" ht="21.5" hidden="1" x14ac:dyDescent="0.35">
      <c r="P130" s="17"/>
    </row>
    <row r="131" spans="16:16" ht="21.5" hidden="1" x14ac:dyDescent="0.35">
      <c r="P131" s="17"/>
    </row>
    <row r="132" spans="16:16" ht="21.5" hidden="1" x14ac:dyDescent="0.35">
      <c r="P132" s="17"/>
    </row>
    <row r="133" spans="16:16" ht="21.5" hidden="1" x14ac:dyDescent="0.35">
      <c r="P133" s="17"/>
    </row>
    <row r="134" spans="16:16" ht="21.5" hidden="1" x14ac:dyDescent="0.35">
      <c r="P134" s="17"/>
    </row>
    <row r="135" spans="16:16" ht="21.5" hidden="1" x14ac:dyDescent="0.35">
      <c r="P135" s="17"/>
    </row>
    <row r="136" spans="16:16" ht="21.5" hidden="1" x14ac:dyDescent="0.35">
      <c r="P136" s="17"/>
    </row>
    <row r="137" spans="16:16" ht="21.5" hidden="1" x14ac:dyDescent="0.35">
      <c r="P137" s="17"/>
    </row>
    <row r="138" spans="16:16" ht="21.5" hidden="1" x14ac:dyDescent="0.35">
      <c r="P138" s="17"/>
    </row>
    <row r="139" spans="16:16" ht="21.5" hidden="1" x14ac:dyDescent="0.35">
      <c r="P139" s="17"/>
    </row>
    <row r="140" spans="16:16" ht="21.5" hidden="1" x14ac:dyDescent="0.35">
      <c r="P140" s="17"/>
    </row>
    <row r="141" spans="16:16" ht="21.5" hidden="1" x14ac:dyDescent="0.35">
      <c r="P141" s="17"/>
    </row>
    <row r="142" spans="16:16" ht="21.5" hidden="1" x14ac:dyDescent="0.35">
      <c r="P142" s="17"/>
    </row>
    <row r="143" spans="16:16" ht="21.75" hidden="1" customHeight="1" x14ac:dyDescent="0.35"/>
    <row r="144" spans="16:16" ht="21.75" hidden="1" customHeight="1" x14ac:dyDescent="0.35"/>
    <row r="145" ht="21.75" hidden="1" customHeight="1" x14ac:dyDescent="0.35"/>
    <row r="146" ht="21.75" hidden="1" customHeight="1" x14ac:dyDescent="0.35"/>
    <row r="147" ht="21.75" hidden="1" customHeight="1" x14ac:dyDescent="0.35"/>
    <row r="148" ht="21.75" hidden="1" customHeight="1" x14ac:dyDescent="0.35"/>
    <row r="149" ht="21.75" hidden="1" customHeight="1" x14ac:dyDescent="0.35"/>
    <row r="150" ht="21.75" hidden="1" customHeight="1" x14ac:dyDescent="0.35"/>
    <row r="151" ht="21.75" hidden="1" customHeight="1" x14ac:dyDescent="0.35"/>
    <row r="152" ht="21.75" hidden="1" customHeight="1" x14ac:dyDescent="0.35"/>
    <row r="153" ht="21.75" hidden="1" customHeight="1" x14ac:dyDescent="0.35"/>
    <row r="154" ht="21.75" hidden="1" customHeight="1" x14ac:dyDescent="0.35"/>
    <row r="155" ht="21.75" hidden="1" customHeight="1" x14ac:dyDescent="0.35"/>
    <row r="156" ht="21.75" hidden="1" customHeight="1" x14ac:dyDescent="0.35"/>
    <row r="157" ht="21.75" hidden="1" customHeight="1" x14ac:dyDescent="0.35"/>
    <row r="158" ht="21.75" hidden="1" customHeight="1" x14ac:dyDescent="0.35"/>
    <row r="159" ht="21.75" hidden="1" customHeight="1" x14ac:dyDescent="0.35"/>
    <row r="160" ht="21.75" hidden="1" customHeight="1" x14ac:dyDescent="0.35"/>
    <row r="161" ht="21.75" hidden="1" customHeight="1" x14ac:dyDescent="0.35"/>
    <row r="162" ht="21.75" hidden="1" customHeight="1" x14ac:dyDescent="0.35"/>
    <row r="163" ht="21.75" hidden="1" customHeight="1" x14ac:dyDescent="0.35"/>
    <row r="164" ht="21.75" hidden="1" customHeight="1" x14ac:dyDescent="0.35"/>
    <row r="165" ht="21.75" hidden="1" customHeight="1" x14ac:dyDescent="0.35"/>
  </sheetData>
  <protectedRanges>
    <protectedRange sqref="K16:K24 K49:K52 H12:H13 K12:L13 K63:L64 K53:L56 K58:L61 L14:L33 K27:K33 L49:L51 H15:H66 K34:L48" name="Range1"/>
    <protectedRange sqref="L52" name="Range1_1_1"/>
  </protectedRanges>
  <autoFilter ref="B11:L55" xr:uid="{67369D25-4E97-4464-8622-2E39FD7890E0}"/>
  <phoneticPr fontId="15" type="noConversion"/>
  <dataValidations count="1">
    <dataValidation type="list" allowBlank="1" showInputMessage="1" showErrorMessage="1" sqref="J12:J13 J20:J56" xr:uid="{A78BF8D2-DA9C-4939-9837-8129E756E553}">
      <formula1>"Yes,No"</formula1>
    </dataValidation>
  </dataValidations>
  <pageMargins left="0.25" right="0.25" top="0.75" bottom="0.75" header="0.3" footer="0.3"/>
  <pageSetup paperSize="9" scale="34" fitToHeight="0" orientation="landscape" r:id="rId1"/>
  <headerFooter>
    <oddFooter>&amp;L_x000D_&amp;1#&amp;"Calibri"&amp;8&amp;K0000FF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B4750-C489-4DF6-A2FB-57BCBFE8FFA9}">
  <sheetPr codeName="Sheet3"/>
  <dimension ref="A1:S30"/>
  <sheetViews>
    <sheetView zoomScale="70" zoomScaleNormal="70" workbookViewId="0">
      <selection activeCell="H20" sqref="H20"/>
    </sheetView>
  </sheetViews>
  <sheetFormatPr defaultColWidth="0" defaultRowHeight="21.5" zeroHeight="1" x14ac:dyDescent="0.9"/>
  <cols>
    <col min="1" max="1" width="4.7265625" style="51" customWidth="1"/>
    <col min="2" max="2" width="29.1796875" style="71" customWidth="1"/>
    <col min="3" max="3" width="13.26953125" style="61" customWidth="1"/>
    <col min="4" max="4" width="12.26953125" style="61" customWidth="1"/>
    <col min="5" max="5" width="13.453125" style="61" customWidth="1"/>
    <col min="6" max="17" width="14.7265625" style="61" customWidth="1"/>
    <col min="18" max="18" width="8.7265625" style="61" customWidth="1"/>
    <col min="19" max="19" width="8.7265625" style="51" customWidth="1"/>
    <col min="20" max="16384" width="8.7265625" style="51" hidden="1"/>
  </cols>
  <sheetData>
    <row r="1" spans="2:18" x14ac:dyDescent="0.9"/>
    <row r="2" spans="2:18" ht="27.5" x14ac:dyDescent="0.9">
      <c r="B2" s="3" t="s">
        <v>165</v>
      </c>
      <c r="D2" s="69"/>
    </row>
    <row r="3" spans="2:18" ht="23" x14ac:dyDescent="0.9">
      <c r="B3" s="9" t="s">
        <v>108</v>
      </c>
      <c r="D3" s="70"/>
    </row>
    <row r="4" spans="2:18" ht="23" x14ac:dyDescent="0.9">
      <c r="B4" s="61" t="s">
        <v>166</v>
      </c>
      <c r="D4" s="70"/>
    </row>
    <row r="5" spans="2:18" x14ac:dyDescent="0.9">
      <c r="B5" s="61" t="s">
        <v>155</v>
      </c>
    </row>
    <row r="6" spans="2:18" x14ac:dyDescent="0.9">
      <c r="B6" s="61"/>
    </row>
    <row r="7" spans="2:18" x14ac:dyDescent="0.9">
      <c r="E7" s="71"/>
      <c r="F7" s="82">
        <v>1</v>
      </c>
      <c r="G7" s="82">
        <v>2</v>
      </c>
      <c r="H7" s="82">
        <v>3</v>
      </c>
      <c r="I7" s="82">
        <v>4</v>
      </c>
      <c r="J7" s="82">
        <v>5</v>
      </c>
      <c r="K7" s="82">
        <v>6</v>
      </c>
      <c r="L7" s="82">
        <v>7</v>
      </c>
      <c r="M7" s="82">
        <v>8</v>
      </c>
      <c r="N7" s="82">
        <v>9</v>
      </c>
      <c r="O7" s="82">
        <v>10</v>
      </c>
      <c r="P7" s="82">
        <v>11</v>
      </c>
      <c r="Q7" s="82">
        <v>12</v>
      </c>
    </row>
    <row r="8" spans="2:18" ht="43" x14ac:dyDescent="0.9">
      <c r="E8" s="72" t="s">
        <v>150</v>
      </c>
      <c r="F8" s="73" t="s">
        <v>127</v>
      </c>
      <c r="G8" s="73" t="s">
        <v>128</v>
      </c>
      <c r="H8" s="73" t="s">
        <v>129</v>
      </c>
      <c r="I8" s="73" t="s">
        <v>153</v>
      </c>
      <c r="J8" s="73" t="s">
        <v>130</v>
      </c>
      <c r="K8" s="73" t="s">
        <v>131</v>
      </c>
      <c r="L8" s="73" t="s">
        <v>132</v>
      </c>
      <c r="M8" s="73" t="s">
        <v>133</v>
      </c>
      <c r="N8" s="73" t="s">
        <v>159</v>
      </c>
      <c r="O8" s="73" t="s">
        <v>134</v>
      </c>
      <c r="P8" s="73" t="s">
        <v>135</v>
      </c>
      <c r="Q8" s="73" t="s">
        <v>136</v>
      </c>
    </row>
    <row r="9" spans="2:18" ht="43" x14ac:dyDescent="0.9">
      <c r="B9" s="68" t="s">
        <v>109</v>
      </c>
      <c r="C9" s="68" t="s">
        <v>154</v>
      </c>
      <c r="D9" s="68" t="s">
        <v>149</v>
      </c>
      <c r="E9" s="72" t="s">
        <v>151</v>
      </c>
      <c r="F9" s="75" t="s">
        <v>137</v>
      </c>
      <c r="G9" s="75" t="s">
        <v>148</v>
      </c>
      <c r="H9" s="75" t="s">
        <v>138</v>
      </c>
      <c r="I9" s="75" t="s">
        <v>147</v>
      </c>
      <c r="J9" s="75" t="s">
        <v>139</v>
      </c>
      <c r="K9" s="75" t="s">
        <v>140</v>
      </c>
      <c r="L9" s="75" t="s">
        <v>141</v>
      </c>
      <c r="M9" s="75" t="s">
        <v>142</v>
      </c>
      <c r="N9" s="75" t="s">
        <v>146</v>
      </c>
      <c r="O9" s="75" t="s">
        <v>145</v>
      </c>
      <c r="P9" s="75" t="s">
        <v>144</v>
      </c>
      <c r="Q9" s="75" t="s">
        <v>143</v>
      </c>
    </row>
    <row r="10" spans="2:18" x14ac:dyDescent="0.9">
      <c r="B10" s="76" t="s">
        <v>110</v>
      </c>
      <c r="C10" s="105">
        <v>10</v>
      </c>
      <c r="D10" s="105">
        <v>1</v>
      </c>
      <c r="E10" s="106"/>
      <c r="F10" s="107"/>
      <c r="G10" s="107"/>
      <c r="H10" s="108" t="s">
        <v>152</v>
      </c>
      <c r="I10" s="108" t="s">
        <v>152</v>
      </c>
      <c r="J10" s="108" t="s">
        <v>152</v>
      </c>
      <c r="K10" s="108" t="s">
        <v>152</v>
      </c>
      <c r="L10" s="108" t="s">
        <v>152</v>
      </c>
      <c r="M10" s="107"/>
      <c r="N10" s="107"/>
      <c r="O10" s="107"/>
      <c r="P10" s="107"/>
      <c r="Q10" s="107"/>
    </row>
    <row r="11" spans="2:18" s="65" customFormat="1" ht="40" x14ac:dyDescent="0.35">
      <c r="B11" s="76" t="s">
        <v>111</v>
      </c>
      <c r="C11" s="105">
        <v>25</v>
      </c>
      <c r="D11" s="105">
        <v>1</v>
      </c>
      <c r="E11" s="109"/>
      <c r="F11" s="108" t="s">
        <v>152</v>
      </c>
      <c r="G11" s="108" t="s">
        <v>152</v>
      </c>
      <c r="H11" s="108" t="s">
        <v>152</v>
      </c>
      <c r="I11" s="108" t="s">
        <v>152</v>
      </c>
      <c r="J11" s="108" t="s">
        <v>152</v>
      </c>
      <c r="K11" s="108" t="s">
        <v>152</v>
      </c>
      <c r="L11" s="108" t="s">
        <v>152</v>
      </c>
      <c r="M11" s="108" t="s">
        <v>152</v>
      </c>
      <c r="N11" s="108" t="s">
        <v>152</v>
      </c>
      <c r="O11" s="108"/>
      <c r="P11" s="108"/>
      <c r="Q11" s="108"/>
      <c r="R11" s="19"/>
    </row>
    <row r="12" spans="2:18" s="65" customFormat="1" x14ac:dyDescent="0.35">
      <c r="B12" s="76" t="s">
        <v>112</v>
      </c>
      <c r="C12" s="105">
        <v>15</v>
      </c>
      <c r="D12" s="105">
        <v>1</v>
      </c>
      <c r="E12" s="109"/>
      <c r="F12" s="108" t="s">
        <v>152</v>
      </c>
      <c r="G12" s="108" t="s">
        <v>152</v>
      </c>
      <c r="H12" s="108" t="s">
        <v>152</v>
      </c>
      <c r="I12" s="108" t="s">
        <v>152</v>
      </c>
      <c r="J12" s="108" t="s">
        <v>152</v>
      </c>
      <c r="K12" s="108" t="s">
        <v>152</v>
      </c>
      <c r="L12" s="108" t="s">
        <v>152</v>
      </c>
      <c r="M12" s="108" t="s">
        <v>152</v>
      </c>
      <c r="N12" s="108" t="s">
        <v>152</v>
      </c>
      <c r="O12" s="108"/>
      <c r="P12" s="108"/>
      <c r="Q12" s="108"/>
      <c r="R12" s="19"/>
    </row>
    <row r="13" spans="2:18" s="65" customFormat="1" x14ac:dyDescent="0.35">
      <c r="B13" s="76" t="s">
        <v>162</v>
      </c>
      <c r="C13" s="105">
        <v>1</v>
      </c>
      <c r="D13" s="105">
        <v>2</v>
      </c>
      <c r="E13" s="109"/>
      <c r="F13" s="108" t="s">
        <v>152</v>
      </c>
      <c r="G13" s="108"/>
      <c r="H13" s="108" t="s">
        <v>152</v>
      </c>
      <c r="I13" s="108" t="s">
        <v>152</v>
      </c>
      <c r="J13" s="108" t="s">
        <v>152</v>
      </c>
      <c r="K13" s="108" t="s">
        <v>152</v>
      </c>
      <c r="L13" s="108"/>
      <c r="M13" s="108" t="s">
        <v>152</v>
      </c>
      <c r="N13" s="108"/>
      <c r="O13" s="108"/>
      <c r="P13" s="108"/>
      <c r="Q13" s="108"/>
      <c r="R13" s="19"/>
    </row>
    <row r="14" spans="2:18" s="65" customFormat="1" ht="40" x14ac:dyDescent="0.35">
      <c r="B14" s="76" t="s">
        <v>113</v>
      </c>
      <c r="C14" s="105">
        <v>15</v>
      </c>
      <c r="D14" s="105">
        <v>1</v>
      </c>
      <c r="E14" s="109"/>
      <c r="F14" s="107"/>
      <c r="G14" s="108" t="s">
        <v>152</v>
      </c>
      <c r="H14" s="108"/>
      <c r="I14" s="108"/>
      <c r="J14" s="108"/>
      <c r="K14" s="108" t="s">
        <v>152</v>
      </c>
      <c r="L14" s="108" t="s">
        <v>152</v>
      </c>
      <c r="M14" s="108" t="s">
        <v>152</v>
      </c>
      <c r="N14" s="108" t="s">
        <v>152</v>
      </c>
      <c r="O14" s="108" t="s">
        <v>152</v>
      </c>
      <c r="P14" s="108" t="s">
        <v>152</v>
      </c>
      <c r="Q14" s="108" t="s">
        <v>152</v>
      </c>
      <c r="R14" s="19"/>
    </row>
    <row r="15" spans="2:18" s="65" customFormat="1" x14ac:dyDescent="0.35">
      <c r="B15" s="76" t="s">
        <v>156</v>
      </c>
      <c r="C15" s="105">
        <v>10</v>
      </c>
      <c r="D15" s="105">
        <v>4</v>
      </c>
      <c r="E15" s="110"/>
      <c r="F15" s="111"/>
      <c r="G15" s="112"/>
      <c r="H15" s="112"/>
      <c r="I15" s="112"/>
      <c r="J15" s="112"/>
      <c r="K15" s="112"/>
      <c r="L15" s="112"/>
      <c r="M15" s="112"/>
      <c r="N15" s="112"/>
      <c r="O15" s="112"/>
      <c r="P15" s="112"/>
      <c r="Q15" s="113"/>
      <c r="R15" s="19"/>
    </row>
    <row r="16" spans="2:18" s="65" customFormat="1" ht="34" customHeight="1" x14ac:dyDescent="0.35">
      <c r="B16" s="77"/>
      <c r="C16" s="67"/>
      <c r="D16" s="19"/>
      <c r="E16" s="78"/>
      <c r="F16" s="79"/>
      <c r="G16" s="80"/>
      <c r="H16" s="80"/>
      <c r="I16" s="80"/>
      <c r="J16" s="80"/>
      <c r="K16" s="80"/>
      <c r="L16" s="80"/>
      <c r="M16" s="80"/>
      <c r="N16" s="80"/>
      <c r="O16" s="80"/>
      <c r="P16" s="80"/>
      <c r="Q16" s="80"/>
      <c r="R16" s="19"/>
    </row>
    <row r="17" spans="2:18" s="65" customFormat="1" ht="34" customHeight="1" x14ac:dyDescent="0.35">
      <c r="B17" s="77"/>
      <c r="C17" s="67"/>
      <c r="D17" s="19"/>
      <c r="E17" s="78"/>
      <c r="F17" s="79"/>
      <c r="G17" s="80"/>
      <c r="H17" s="80"/>
      <c r="I17" s="80"/>
      <c r="J17" s="80"/>
      <c r="K17" s="80"/>
      <c r="L17" s="80"/>
      <c r="M17" s="80"/>
      <c r="N17" s="80"/>
      <c r="O17" s="80"/>
      <c r="P17" s="80"/>
      <c r="Q17" s="80"/>
      <c r="R17" s="19"/>
    </row>
    <row r="18" spans="2:18" s="65" customFormat="1" ht="34" customHeight="1" x14ac:dyDescent="0.35">
      <c r="B18" s="77"/>
      <c r="C18" s="67"/>
      <c r="D18" s="19"/>
      <c r="E18" s="78"/>
      <c r="F18" s="79"/>
      <c r="G18" s="80"/>
      <c r="H18" s="80"/>
      <c r="I18" s="80"/>
      <c r="J18" s="80"/>
      <c r="K18" s="80"/>
      <c r="L18" s="80"/>
      <c r="M18" s="80"/>
      <c r="N18" s="80"/>
      <c r="O18" s="80"/>
      <c r="P18" s="80"/>
      <c r="Q18" s="80"/>
      <c r="R18" s="19"/>
    </row>
    <row r="19" spans="2:18" s="65" customFormat="1" ht="34" customHeight="1" x14ac:dyDescent="0.35">
      <c r="B19" s="77"/>
      <c r="C19" s="67"/>
      <c r="D19" s="19"/>
      <c r="E19" s="78"/>
      <c r="F19" s="79"/>
      <c r="G19" s="80"/>
      <c r="H19" s="80"/>
      <c r="I19" s="80"/>
      <c r="J19" s="80"/>
      <c r="K19" s="80"/>
      <c r="L19" s="80"/>
      <c r="M19" s="80"/>
      <c r="N19" s="80"/>
      <c r="O19" s="80"/>
      <c r="P19" s="80"/>
      <c r="Q19" s="80"/>
      <c r="R19" s="19"/>
    </row>
    <row r="20" spans="2:18" s="65" customFormat="1" ht="34" customHeight="1" x14ac:dyDescent="0.35">
      <c r="B20" s="77"/>
      <c r="C20" s="67"/>
      <c r="D20" s="19"/>
      <c r="E20" s="78"/>
      <c r="F20" s="79"/>
      <c r="G20" s="80"/>
      <c r="H20" s="80"/>
      <c r="I20" s="80"/>
      <c r="J20" s="80"/>
      <c r="K20" s="80"/>
      <c r="L20" s="80"/>
      <c r="M20" s="80"/>
      <c r="N20" s="80"/>
      <c r="O20" s="80"/>
      <c r="P20" s="80"/>
      <c r="Q20" s="80"/>
      <c r="R20" s="19"/>
    </row>
    <row r="21" spans="2:18" s="65" customFormat="1" ht="34" customHeight="1" x14ac:dyDescent="0.35">
      <c r="B21" s="77"/>
      <c r="C21" s="67"/>
      <c r="D21" s="19"/>
      <c r="E21" s="78"/>
      <c r="F21" s="79"/>
      <c r="G21" s="80"/>
      <c r="H21" s="80"/>
      <c r="I21" s="80"/>
      <c r="J21" s="80"/>
      <c r="K21" s="80"/>
      <c r="L21" s="80"/>
      <c r="M21" s="80"/>
      <c r="N21" s="80"/>
      <c r="O21" s="80"/>
      <c r="P21" s="80"/>
      <c r="Q21" s="80"/>
      <c r="R21" s="19"/>
    </row>
    <row r="22" spans="2:18" s="65" customFormat="1" x14ac:dyDescent="0.35">
      <c r="B22" s="74"/>
      <c r="C22" s="19"/>
      <c r="D22" s="19"/>
      <c r="E22" s="19"/>
      <c r="F22" s="19"/>
      <c r="G22" s="19"/>
      <c r="H22" s="19"/>
      <c r="I22" s="19"/>
      <c r="J22" s="19"/>
      <c r="K22" s="19"/>
      <c r="L22" s="19"/>
      <c r="M22" s="19"/>
      <c r="N22" s="19"/>
      <c r="O22" s="19"/>
      <c r="P22" s="19"/>
      <c r="Q22" s="19"/>
      <c r="R22" s="19"/>
    </row>
    <row r="23" spans="2:18" s="65" customFormat="1" x14ac:dyDescent="0.35">
      <c r="B23" s="74"/>
      <c r="C23" s="19"/>
      <c r="D23" s="19"/>
      <c r="E23" s="19"/>
      <c r="F23" s="19"/>
      <c r="G23" s="19"/>
      <c r="H23" s="19"/>
      <c r="I23" s="19"/>
      <c r="J23" s="19"/>
      <c r="K23" s="19"/>
      <c r="L23" s="19"/>
      <c r="M23" s="19"/>
      <c r="N23" s="19"/>
      <c r="O23" s="19"/>
      <c r="P23" s="19"/>
      <c r="Q23" s="19"/>
      <c r="R23" s="19"/>
    </row>
    <row r="24" spans="2:18" s="65" customFormat="1" hidden="1" x14ac:dyDescent="0.35">
      <c r="B24" s="74"/>
      <c r="C24" s="19"/>
      <c r="D24" s="19"/>
      <c r="E24" s="19"/>
      <c r="F24" s="19"/>
      <c r="G24" s="19"/>
      <c r="H24" s="19"/>
      <c r="I24" s="19"/>
      <c r="J24" s="19"/>
      <c r="K24" s="19"/>
      <c r="L24" s="19"/>
      <c r="M24" s="19"/>
      <c r="N24" s="19"/>
      <c r="O24" s="19"/>
      <c r="P24" s="19"/>
      <c r="Q24" s="19"/>
      <c r="R24" s="19"/>
    </row>
    <row r="25" spans="2:18" s="65" customFormat="1" hidden="1" x14ac:dyDescent="0.35">
      <c r="B25" s="74"/>
      <c r="C25" s="19"/>
      <c r="D25" s="19"/>
      <c r="E25" s="19"/>
      <c r="F25" s="19"/>
      <c r="G25" s="19"/>
      <c r="H25" s="19"/>
      <c r="I25" s="19"/>
      <c r="J25" s="19"/>
      <c r="K25" s="19"/>
      <c r="L25" s="19"/>
      <c r="M25" s="19"/>
      <c r="N25" s="19"/>
      <c r="O25" s="19"/>
      <c r="P25" s="19"/>
      <c r="Q25" s="19"/>
      <c r="R25" s="19"/>
    </row>
    <row r="26" spans="2:18" s="65" customFormat="1" hidden="1" x14ac:dyDescent="0.35">
      <c r="B26" s="74"/>
      <c r="C26" s="19"/>
      <c r="D26" s="19"/>
      <c r="E26" s="19"/>
      <c r="F26" s="19"/>
      <c r="G26" s="19"/>
      <c r="H26" s="19"/>
      <c r="I26" s="19"/>
      <c r="J26" s="19"/>
      <c r="K26" s="19"/>
      <c r="L26" s="19"/>
      <c r="M26" s="19"/>
      <c r="N26" s="19"/>
      <c r="O26" s="19"/>
      <c r="P26" s="19"/>
      <c r="Q26" s="19"/>
      <c r="R26" s="19"/>
    </row>
    <row r="27" spans="2:18" s="65" customFormat="1" hidden="1" x14ac:dyDescent="0.35">
      <c r="B27" s="74"/>
      <c r="C27" s="19"/>
      <c r="D27" s="19"/>
      <c r="E27" s="19"/>
      <c r="F27" s="19"/>
      <c r="G27" s="19"/>
      <c r="H27" s="19"/>
      <c r="I27" s="19"/>
      <c r="J27" s="19"/>
      <c r="K27" s="19"/>
      <c r="L27" s="19"/>
      <c r="M27" s="19"/>
      <c r="N27" s="19"/>
      <c r="O27" s="19"/>
      <c r="P27" s="19"/>
      <c r="Q27" s="19"/>
      <c r="R27" s="19"/>
    </row>
    <row r="28" spans="2:18" s="65" customFormat="1" hidden="1" x14ac:dyDescent="0.35">
      <c r="B28" s="74"/>
      <c r="C28" s="19"/>
      <c r="D28" s="19"/>
      <c r="E28" s="19"/>
      <c r="F28" s="19"/>
      <c r="G28" s="19"/>
      <c r="H28" s="19"/>
      <c r="I28" s="19"/>
      <c r="J28" s="19"/>
      <c r="K28" s="19"/>
      <c r="L28" s="19"/>
      <c r="M28" s="19"/>
      <c r="N28" s="19"/>
      <c r="O28" s="19"/>
      <c r="P28" s="19"/>
      <c r="Q28" s="19"/>
      <c r="R28" s="19"/>
    </row>
    <row r="29" spans="2:18" s="65" customFormat="1" hidden="1" x14ac:dyDescent="0.35">
      <c r="B29" s="74"/>
      <c r="C29" s="19"/>
      <c r="D29" s="19"/>
      <c r="E29" s="19"/>
      <c r="F29" s="19"/>
      <c r="G29" s="19"/>
      <c r="H29" s="19"/>
      <c r="I29" s="19"/>
      <c r="J29" s="19"/>
      <c r="K29" s="19"/>
      <c r="L29" s="19"/>
      <c r="M29" s="19"/>
      <c r="N29" s="19"/>
      <c r="O29" s="19"/>
      <c r="P29" s="19"/>
      <c r="Q29" s="19"/>
      <c r="R29" s="19"/>
    </row>
    <row r="30" spans="2:18" s="65" customFormat="1" hidden="1" x14ac:dyDescent="0.35">
      <c r="B30" s="74"/>
      <c r="C30" s="19"/>
      <c r="D30" s="19"/>
      <c r="E30" s="19"/>
      <c r="F30" s="19"/>
      <c r="G30" s="19"/>
      <c r="H30" s="19"/>
      <c r="I30" s="19"/>
      <c r="J30" s="19"/>
      <c r="K30" s="19"/>
      <c r="L30" s="19"/>
      <c r="M30" s="19"/>
      <c r="N30" s="19"/>
      <c r="O30" s="19"/>
      <c r="P30" s="19"/>
      <c r="Q30" s="19"/>
      <c r="R30" s="19"/>
    </row>
  </sheetData>
  <mergeCells count="2">
    <mergeCell ref="E10:E15"/>
    <mergeCell ref="F15:Q15"/>
  </mergeCells>
  <phoneticPr fontId="1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0669-97A4-4B4C-B563-421394585B60}">
  <dimension ref="A2:AI24"/>
  <sheetViews>
    <sheetView zoomScale="85" zoomScaleNormal="85" workbookViewId="0">
      <selection activeCell="E27" sqref="E27"/>
    </sheetView>
  </sheetViews>
  <sheetFormatPr defaultRowHeight="21.5" x14ac:dyDescent="0.9"/>
  <cols>
    <col min="1" max="1" width="9.1796875" style="51"/>
    <col min="2" max="3" width="18.26953125" style="61" customWidth="1"/>
    <col min="4" max="9" width="19.453125" style="84" customWidth="1"/>
    <col min="10" max="35" width="9.1796875" style="51"/>
  </cols>
  <sheetData>
    <row r="2" spans="2:9" ht="27.5" x14ac:dyDescent="0.35">
      <c r="B2" s="83" t="s">
        <v>163</v>
      </c>
      <c r="C2" s="69"/>
    </row>
    <row r="3" spans="2:9" s="51" customFormat="1" ht="23" x14ac:dyDescent="0.35">
      <c r="B3" s="70" t="s">
        <v>108</v>
      </c>
      <c r="C3" s="70"/>
      <c r="D3" s="84"/>
      <c r="E3" s="84"/>
      <c r="F3" s="84"/>
      <c r="G3" s="84"/>
      <c r="H3" s="84"/>
      <c r="I3" s="84"/>
    </row>
    <row r="4" spans="2:9" s="51" customFormat="1" ht="23" x14ac:dyDescent="0.35">
      <c r="B4" s="91" t="s">
        <v>203</v>
      </c>
      <c r="C4" s="70"/>
      <c r="D4" s="84"/>
      <c r="E4" s="84"/>
      <c r="F4" s="84"/>
      <c r="G4" s="84"/>
      <c r="H4" s="84"/>
      <c r="I4" s="84"/>
    </row>
    <row r="5" spans="2:9" s="51" customFormat="1" ht="23" x14ac:dyDescent="0.35">
      <c r="B5" s="91" t="s">
        <v>204</v>
      </c>
      <c r="C5" s="70"/>
      <c r="D5" s="84"/>
      <c r="E5" s="84"/>
      <c r="F5" s="84"/>
      <c r="G5" s="84"/>
      <c r="H5" s="84"/>
      <c r="I5" s="84"/>
    </row>
    <row r="6" spans="2:9" s="51" customFormat="1" ht="23" x14ac:dyDescent="0.35">
      <c r="B6" s="70"/>
      <c r="C6" s="70"/>
      <c r="D6" s="84"/>
      <c r="E6" s="84"/>
      <c r="F6" s="84"/>
      <c r="G6" s="84"/>
      <c r="H6" s="84"/>
      <c r="I6" s="84"/>
    </row>
    <row r="7" spans="2:9" s="51" customFormat="1" ht="23" x14ac:dyDescent="0.35">
      <c r="B7" s="70"/>
      <c r="C7" s="70"/>
      <c r="D7" s="98" t="s">
        <v>167</v>
      </c>
      <c r="E7" s="98"/>
      <c r="F7" s="98"/>
      <c r="G7" s="98"/>
      <c r="H7" s="98"/>
      <c r="I7" s="98"/>
    </row>
    <row r="8" spans="2:9" s="51" customFormat="1" ht="48.75" customHeight="1" x14ac:dyDescent="0.35">
      <c r="B8" s="85" t="s">
        <v>168</v>
      </c>
      <c r="C8" s="85" t="s">
        <v>169</v>
      </c>
      <c r="D8" s="68" t="s">
        <v>110</v>
      </c>
      <c r="E8" s="68" t="s">
        <v>170</v>
      </c>
      <c r="F8" s="68" t="s">
        <v>112</v>
      </c>
      <c r="G8" s="68" t="s">
        <v>171</v>
      </c>
      <c r="H8" s="68" t="s">
        <v>162</v>
      </c>
      <c r="I8" s="68" t="s">
        <v>156</v>
      </c>
    </row>
    <row r="9" spans="2:9" s="51" customFormat="1" ht="20" x14ac:dyDescent="0.85">
      <c r="B9" s="86" t="s">
        <v>172</v>
      </c>
      <c r="C9" s="86" t="s">
        <v>173</v>
      </c>
      <c r="D9" s="87"/>
      <c r="E9" s="87">
        <v>2</v>
      </c>
      <c r="F9" s="87"/>
      <c r="G9" s="87"/>
      <c r="H9" s="87"/>
      <c r="I9" s="87">
        <v>1</v>
      </c>
    </row>
    <row r="10" spans="2:9" s="51" customFormat="1" ht="40" x14ac:dyDescent="0.85">
      <c r="B10" s="86" t="s">
        <v>174</v>
      </c>
      <c r="C10" s="86" t="s">
        <v>175</v>
      </c>
      <c r="D10" s="87">
        <v>2</v>
      </c>
      <c r="E10" s="87"/>
      <c r="F10" s="87">
        <v>2</v>
      </c>
      <c r="G10" s="87" t="s">
        <v>176</v>
      </c>
      <c r="H10" s="87"/>
      <c r="I10" s="87">
        <v>1</v>
      </c>
    </row>
    <row r="11" spans="2:9" s="51" customFormat="1" ht="20" x14ac:dyDescent="0.85">
      <c r="B11" s="86" t="s">
        <v>177</v>
      </c>
      <c r="C11" s="86" t="s">
        <v>178</v>
      </c>
      <c r="D11" s="87"/>
      <c r="E11" s="87"/>
      <c r="F11" s="87"/>
      <c r="G11" s="87"/>
      <c r="H11" s="87"/>
      <c r="I11" s="87"/>
    </row>
    <row r="12" spans="2:9" s="51" customFormat="1" ht="20" x14ac:dyDescent="0.85">
      <c r="B12" s="86" t="s">
        <v>179</v>
      </c>
      <c r="C12" s="86" t="s">
        <v>180</v>
      </c>
      <c r="D12" s="87"/>
      <c r="E12" s="87">
        <v>2</v>
      </c>
      <c r="F12" s="87">
        <v>2</v>
      </c>
      <c r="G12" s="87"/>
      <c r="H12" s="87"/>
      <c r="I12" s="87">
        <v>1</v>
      </c>
    </row>
    <row r="13" spans="2:9" s="51" customFormat="1" ht="20" x14ac:dyDescent="0.85">
      <c r="B13" s="86" t="s">
        <v>181</v>
      </c>
      <c r="C13" s="86" t="s">
        <v>182</v>
      </c>
      <c r="D13" s="87">
        <v>1</v>
      </c>
      <c r="E13" s="87">
        <v>3</v>
      </c>
      <c r="F13" s="87">
        <v>2</v>
      </c>
      <c r="G13" s="87"/>
      <c r="H13" s="87"/>
      <c r="I13" s="87">
        <v>1</v>
      </c>
    </row>
    <row r="14" spans="2:9" s="51" customFormat="1" ht="20" x14ac:dyDescent="0.85">
      <c r="B14" s="86" t="s">
        <v>183</v>
      </c>
      <c r="C14" s="86" t="s">
        <v>184</v>
      </c>
      <c r="D14" s="87">
        <v>1</v>
      </c>
      <c r="E14" s="87">
        <v>4</v>
      </c>
      <c r="F14" s="87">
        <v>2</v>
      </c>
      <c r="G14" s="87">
        <v>1</v>
      </c>
      <c r="H14" s="87"/>
      <c r="I14" s="87">
        <v>1</v>
      </c>
    </row>
    <row r="15" spans="2:9" s="51" customFormat="1" ht="20" x14ac:dyDescent="0.85">
      <c r="B15" s="86" t="s">
        <v>185</v>
      </c>
      <c r="C15" s="86" t="s">
        <v>186</v>
      </c>
      <c r="D15" s="87">
        <v>1</v>
      </c>
      <c r="E15" s="87">
        <v>2</v>
      </c>
      <c r="F15" s="87">
        <v>1</v>
      </c>
      <c r="G15" s="87" t="s">
        <v>187</v>
      </c>
      <c r="H15" s="87"/>
      <c r="I15" s="87"/>
    </row>
    <row r="16" spans="2:9" s="51" customFormat="1" ht="20" x14ac:dyDescent="0.85">
      <c r="B16" s="86" t="s">
        <v>188</v>
      </c>
      <c r="C16" s="86" t="s">
        <v>189</v>
      </c>
      <c r="D16" s="87">
        <v>1</v>
      </c>
      <c r="E16" s="87">
        <v>3</v>
      </c>
      <c r="F16" s="87">
        <v>2</v>
      </c>
      <c r="G16" s="87">
        <v>2</v>
      </c>
      <c r="H16" s="87"/>
      <c r="I16" s="87"/>
    </row>
    <row r="17" spans="2:9" s="51" customFormat="1" ht="20" x14ac:dyDescent="0.85">
      <c r="B17" s="86" t="s">
        <v>190</v>
      </c>
      <c r="C17" s="86" t="s">
        <v>191</v>
      </c>
      <c r="D17" s="87">
        <v>1</v>
      </c>
      <c r="E17" s="87">
        <v>2</v>
      </c>
      <c r="F17" s="87">
        <v>1</v>
      </c>
      <c r="G17" s="87" t="s">
        <v>176</v>
      </c>
      <c r="H17" s="87"/>
      <c r="I17" s="87">
        <v>1</v>
      </c>
    </row>
    <row r="18" spans="2:9" s="51" customFormat="1" ht="60" x14ac:dyDescent="0.85">
      <c r="B18" s="86" t="s">
        <v>192</v>
      </c>
      <c r="C18" s="88" t="s">
        <v>193</v>
      </c>
      <c r="D18" s="87"/>
      <c r="E18" s="87"/>
      <c r="F18" s="87"/>
      <c r="G18" s="87"/>
      <c r="H18" s="81">
        <v>1</v>
      </c>
      <c r="I18" s="87"/>
    </row>
    <row r="19" spans="2:9" s="51" customFormat="1" ht="20" x14ac:dyDescent="0.85">
      <c r="B19" s="86" t="s">
        <v>194</v>
      </c>
      <c r="C19" s="86" t="s">
        <v>195</v>
      </c>
      <c r="D19" s="89">
        <v>1</v>
      </c>
      <c r="E19" s="87">
        <v>1</v>
      </c>
      <c r="F19" s="87">
        <v>1</v>
      </c>
      <c r="G19" s="87" t="s">
        <v>176</v>
      </c>
      <c r="H19" s="87"/>
      <c r="I19" s="87">
        <v>1</v>
      </c>
    </row>
    <row r="20" spans="2:9" s="51" customFormat="1" ht="20" x14ac:dyDescent="0.85">
      <c r="B20" s="86" t="s">
        <v>196</v>
      </c>
      <c r="C20" s="86" t="s">
        <v>197</v>
      </c>
      <c r="D20" s="87"/>
      <c r="E20" s="87">
        <v>2</v>
      </c>
      <c r="F20" s="87">
        <v>2</v>
      </c>
      <c r="G20" s="87">
        <v>2</v>
      </c>
      <c r="H20" s="87"/>
      <c r="I20" s="87">
        <v>1</v>
      </c>
    </row>
    <row r="21" spans="2:9" s="51" customFormat="1" ht="20" x14ac:dyDescent="0.85">
      <c r="B21" s="86" t="s">
        <v>198</v>
      </c>
      <c r="C21" s="86" t="s">
        <v>199</v>
      </c>
      <c r="D21" s="87">
        <v>1</v>
      </c>
      <c r="E21" s="87">
        <v>2</v>
      </c>
      <c r="F21" s="87"/>
      <c r="G21" s="87">
        <v>3</v>
      </c>
      <c r="H21" s="87"/>
      <c r="I21" s="87">
        <v>1</v>
      </c>
    </row>
    <row r="22" spans="2:9" s="51" customFormat="1" ht="20" x14ac:dyDescent="0.85">
      <c r="B22" s="86" t="s">
        <v>200</v>
      </c>
      <c r="C22" s="86" t="s">
        <v>201</v>
      </c>
      <c r="D22" s="87">
        <v>1</v>
      </c>
      <c r="E22" s="87">
        <v>2</v>
      </c>
      <c r="F22" s="87"/>
      <c r="G22" s="87" t="s">
        <v>176</v>
      </c>
      <c r="H22" s="87"/>
      <c r="I22" s="87">
        <v>1</v>
      </c>
    </row>
    <row r="23" spans="2:9" s="51" customFormat="1" x14ac:dyDescent="0.9">
      <c r="B23" s="61"/>
      <c r="C23" s="61"/>
      <c r="D23" s="90">
        <f>SUM(D9:D22)</f>
        <v>10</v>
      </c>
      <c r="E23" s="90">
        <f t="shared" ref="E23:F23" si="0">SUM(E9:E22)</f>
        <v>25</v>
      </c>
      <c r="F23" s="90">
        <f t="shared" si="0"/>
        <v>15</v>
      </c>
      <c r="G23" s="90">
        <v>14</v>
      </c>
      <c r="H23" s="84"/>
      <c r="I23" s="84"/>
    </row>
    <row r="24" spans="2:9" s="51" customFormat="1" x14ac:dyDescent="0.9">
      <c r="B24" s="61"/>
      <c r="C24" s="61"/>
      <c r="D24" s="90"/>
      <c r="E24" s="84"/>
      <c r="F24" s="84"/>
      <c r="G24" s="84"/>
      <c r="H24" s="84"/>
      <c r="I24" s="84"/>
    </row>
  </sheetData>
  <mergeCells count="1">
    <mergeCell ref="D7: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A5F55-A044-4A43-93A9-42BFD2542D88}">
  <sheetPr codeName="Sheet4">
    <tabColor theme="4" tint="0.59999389629810485"/>
  </sheetPr>
  <dimension ref="A1:L11"/>
  <sheetViews>
    <sheetView topLeftCell="A6" zoomScale="85" zoomScaleNormal="85" workbookViewId="0">
      <selection activeCell="D3" sqref="D3"/>
    </sheetView>
  </sheetViews>
  <sheetFormatPr defaultColWidth="0" defaultRowHeight="13.5" customHeight="1" zeroHeight="1" x14ac:dyDescent="0.3"/>
  <cols>
    <col min="1" max="1" width="2.54296875" style="48" customWidth="1"/>
    <col min="2" max="2" width="11.81640625" style="49" customWidth="1"/>
    <col min="3" max="3" width="20.26953125" style="49" customWidth="1"/>
    <col min="4" max="4" width="86.26953125" style="49" customWidth="1"/>
    <col min="5" max="6" width="20.1796875" style="49" customWidth="1"/>
    <col min="7" max="7" width="2.54296875" style="49" customWidth="1"/>
    <col min="8" max="8" width="9.1796875" style="49" hidden="1" customWidth="1"/>
    <col min="9" max="12" width="0" style="49" hidden="1" customWidth="1"/>
    <col min="13" max="16384" width="9.1796875" style="49" hidden="1"/>
  </cols>
  <sheetData>
    <row r="1" spans="1:8" ht="14" x14ac:dyDescent="0.3"/>
    <row r="2" spans="1:8" ht="34.5" customHeight="1" x14ac:dyDescent="0.35">
      <c r="A2" s="50"/>
      <c r="B2" s="51"/>
      <c r="C2" s="51"/>
      <c r="D2" s="100" t="s">
        <v>157</v>
      </c>
      <c r="E2" s="100"/>
      <c r="F2" s="100"/>
      <c r="G2" s="52"/>
      <c r="H2" s="52"/>
    </row>
    <row r="3" spans="1:8" ht="54" customHeight="1" x14ac:dyDescent="0.35">
      <c r="B3" s="51"/>
      <c r="C3" s="51"/>
      <c r="D3" s="51"/>
      <c r="E3" s="51"/>
      <c r="F3" s="51"/>
    </row>
    <row r="4" spans="1:8" ht="14.5" x14ac:dyDescent="0.35">
      <c r="B4" s="51"/>
      <c r="C4" s="51"/>
      <c r="D4" s="51"/>
      <c r="E4" s="51"/>
      <c r="F4" s="51"/>
    </row>
    <row r="5" spans="1:8" ht="37" customHeight="1" x14ac:dyDescent="0.3">
      <c r="B5" s="101" t="s">
        <v>92</v>
      </c>
      <c r="C5" s="101"/>
      <c r="D5" s="101"/>
      <c r="E5" s="101"/>
      <c r="F5" s="101"/>
    </row>
    <row r="6" spans="1:8" ht="66.650000000000006" customHeight="1" x14ac:dyDescent="0.3">
      <c r="B6" s="53">
        <v>0</v>
      </c>
      <c r="C6" s="54" t="s">
        <v>93</v>
      </c>
      <c r="D6" s="99" t="s">
        <v>94</v>
      </c>
      <c r="E6" s="99"/>
      <c r="F6" s="99"/>
    </row>
    <row r="7" spans="1:8" ht="64" customHeight="1" x14ac:dyDescent="0.3">
      <c r="B7" s="55">
        <v>0.25</v>
      </c>
      <c r="C7" s="56" t="s">
        <v>95</v>
      </c>
      <c r="D7" s="99" t="s">
        <v>96</v>
      </c>
      <c r="E7" s="99"/>
      <c r="F7" s="99"/>
    </row>
    <row r="8" spans="1:8" ht="68.5" customHeight="1" x14ac:dyDescent="0.3">
      <c r="B8" s="55">
        <v>0.5</v>
      </c>
      <c r="C8" s="57" t="s">
        <v>97</v>
      </c>
      <c r="D8" s="99" t="s">
        <v>98</v>
      </c>
      <c r="E8" s="99"/>
      <c r="F8" s="99"/>
    </row>
    <row r="9" spans="1:8" ht="61" customHeight="1" x14ac:dyDescent="0.3">
      <c r="B9" s="55">
        <v>0.75</v>
      </c>
      <c r="C9" s="58" t="s">
        <v>99</v>
      </c>
      <c r="D9" s="99" t="s">
        <v>100</v>
      </c>
      <c r="E9" s="99"/>
      <c r="F9" s="99"/>
    </row>
    <row r="10" spans="1:8" ht="74.150000000000006" customHeight="1" x14ac:dyDescent="0.3">
      <c r="B10" s="55">
        <v>1</v>
      </c>
      <c r="C10" s="59" t="s">
        <v>101</v>
      </c>
      <c r="D10" s="99" t="s">
        <v>102</v>
      </c>
      <c r="E10" s="99"/>
      <c r="F10" s="99"/>
    </row>
    <row r="11" spans="1:8" ht="14" x14ac:dyDescent="0.3"/>
  </sheetData>
  <sheetProtection selectLockedCells="1"/>
  <mergeCells count="7">
    <mergeCell ref="D10:F10"/>
    <mergeCell ref="D2:F2"/>
    <mergeCell ref="B5:F5"/>
    <mergeCell ref="D6:F6"/>
    <mergeCell ref="D7:F7"/>
    <mergeCell ref="D8:F8"/>
    <mergeCell ref="D9:F9"/>
  </mergeCells>
  <pageMargins left="0.70866141732283472" right="0.70866141732283472" top="0.74803149606299213" bottom="0.74803149606299213" header="0.31496062992125984" footer="0.31496062992125984"/>
  <pageSetup paperSize="9" scale="80" fitToHeight="0" orientation="portrait" r:id="rId1"/>
  <headerFooter>
    <oddFooter>&amp;LNo alterations or additions to the requested RFI questionnaire requirements shall be permitted, unless authorised by Yorkshire Water via the clarification process._x000D_&amp;1#&amp;"Calibri"&amp;8&amp;K0000FF Confidential&amp;R&amp;A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0475E-A193-424B-8C85-9AA6A86E5F81}">
  <sheetPr codeName="Sheet5">
    <tabColor rgb="FF002060"/>
  </sheetPr>
  <dimension ref="A1:B26"/>
  <sheetViews>
    <sheetView showGridLines="0" zoomScale="90" zoomScaleNormal="90" workbookViewId="0">
      <pane ySplit="3" topLeftCell="A14" activePane="bottomLeft" state="frozen"/>
      <selection pane="bottomLeft" activeCell="B41" sqref="B41"/>
    </sheetView>
  </sheetViews>
  <sheetFormatPr defaultRowHeight="14.5" x14ac:dyDescent="0.35"/>
  <cols>
    <col min="1" max="1" width="2.54296875" customWidth="1"/>
    <col min="2" max="2" width="255.453125" style="25" customWidth="1"/>
  </cols>
  <sheetData>
    <row r="1" spans="1:2" ht="21.5" x14ac:dyDescent="0.35">
      <c r="A1" s="19"/>
      <c r="B1" s="19"/>
    </row>
    <row r="2" spans="1:2" ht="27.5" x14ac:dyDescent="0.35">
      <c r="A2" s="19"/>
      <c r="B2" s="20" t="s">
        <v>73</v>
      </c>
    </row>
    <row r="3" spans="1:2" ht="23" x14ac:dyDescent="0.35">
      <c r="A3" s="19"/>
      <c r="B3" s="21" t="s">
        <v>74</v>
      </c>
    </row>
    <row r="4" spans="1:2" ht="9" customHeight="1" thickBot="1" x14ac:dyDescent="0.4">
      <c r="A4" s="22"/>
      <c r="B4" s="21"/>
    </row>
    <row r="5" spans="1:2" ht="26" thickBot="1" x14ac:dyDescent="1.1000000000000001">
      <c r="A5" s="23"/>
      <c r="B5" s="33" t="s">
        <v>75</v>
      </c>
    </row>
    <row r="6" spans="1:2" x14ac:dyDescent="0.35">
      <c r="B6" s="102" t="s">
        <v>76</v>
      </c>
    </row>
    <row r="7" spans="1:2" x14ac:dyDescent="0.35">
      <c r="B7" s="103"/>
    </row>
    <row r="8" spans="1:2" x14ac:dyDescent="0.35">
      <c r="B8" s="103"/>
    </row>
    <row r="9" spans="1:2" x14ac:dyDescent="0.35">
      <c r="B9" s="103"/>
    </row>
    <row r="10" spans="1:2" x14ac:dyDescent="0.35">
      <c r="B10" s="103"/>
    </row>
    <row r="11" spans="1:2" x14ac:dyDescent="0.35">
      <c r="B11" s="103"/>
    </row>
    <row r="12" spans="1:2" ht="19.5" customHeight="1" thickBot="1" x14ac:dyDescent="0.4">
      <c r="B12" s="104"/>
    </row>
    <row r="13" spans="1:2" ht="26" thickBot="1" x14ac:dyDescent="1.1000000000000001">
      <c r="A13" s="23"/>
      <c r="B13" s="33" t="s">
        <v>77</v>
      </c>
    </row>
    <row r="14" spans="1:2" ht="344.5" thickBot="1" x14ac:dyDescent="0.4">
      <c r="B14" s="24" t="s">
        <v>78</v>
      </c>
    </row>
    <row r="15" spans="1:2" ht="26" thickBot="1" x14ac:dyDescent="1.1000000000000001">
      <c r="A15" s="23"/>
      <c r="B15" s="33" t="s">
        <v>79</v>
      </c>
    </row>
    <row r="16" spans="1:2" ht="22" thickBot="1" x14ac:dyDescent="0.4">
      <c r="B16" s="24" t="s">
        <v>80</v>
      </c>
    </row>
    <row r="17" spans="2:2" ht="22" thickBot="1" x14ac:dyDescent="0.4">
      <c r="B17" s="24" t="s">
        <v>81</v>
      </c>
    </row>
    <row r="18" spans="2:2" ht="22" thickBot="1" x14ac:dyDescent="0.4">
      <c r="B18" s="24" t="s">
        <v>82</v>
      </c>
    </row>
    <row r="19" spans="2:2" ht="22" thickBot="1" x14ac:dyDescent="0.4">
      <c r="B19" s="24" t="s">
        <v>83</v>
      </c>
    </row>
    <row r="20" spans="2:2" ht="22" thickBot="1" x14ac:dyDescent="0.4">
      <c r="B20" s="24" t="s">
        <v>84</v>
      </c>
    </row>
    <row r="21" spans="2:2" ht="22" thickBot="1" x14ac:dyDescent="0.4">
      <c r="B21" s="24" t="s">
        <v>85</v>
      </c>
    </row>
    <row r="22" spans="2:2" ht="22" thickBot="1" x14ac:dyDescent="0.4">
      <c r="B22" s="24" t="s">
        <v>86</v>
      </c>
    </row>
    <row r="23" spans="2:2" ht="22" thickBot="1" x14ac:dyDescent="0.4">
      <c r="B23" s="24" t="s">
        <v>87</v>
      </c>
    </row>
    <row r="24" spans="2:2" ht="22" thickBot="1" x14ac:dyDescent="0.4">
      <c r="B24" s="24" t="s">
        <v>88</v>
      </c>
    </row>
    <row r="25" spans="2:2" ht="22" thickBot="1" x14ac:dyDescent="0.4">
      <c r="B25" s="24" t="s">
        <v>89</v>
      </c>
    </row>
    <row r="26" spans="2:2" ht="22" thickBot="1" x14ac:dyDescent="0.4">
      <c r="B26" s="24" t="s">
        <v>90</v>
      </c>
    </row>
  </sheetData>
  <mergeCells count="1">
    <mergeCell ref="B6: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8D4713781A24DB063008DE96EC577" ma:contentTypeVersion="23" ma:contentTypeDescription="Create a new document." ma:contentTypeScope="" ma:versionID="d2fff20a3b5ea42414a57972bd8f2642">
  <xsd:schema xmlns:xsd="http://www.w3.org/2001/XMLSchema" xmlns:xs="http://www.w3.org/2001/XMLSchema" xmlns:p="http://schemas.microsoft.com/office/2006/metadata/properties" xmlns:ns2="cc15728c-704d-4ccd-aa03-d7e15579bc4d" xmlns:ns3="041cf9dd-099b-4ad4-95b1-eaa732a0ad40" xmlns:ns4="1d728ffc-3dd0-449c-9cc6-3471a2f9c412" targetNamespace="http://schemas.microsoft.com/office/2006/metadata/properties" ma:root="true" ma:fieldsID="6fe2441cc5fe763be737a72b738a5cf3" ns2:_="" ns3:_="" ns4:_="">
    <xsd:import namespace="cc15728c-704d-4ccd-aa03-d7e15579bc4d"/>
    <xsd:import namespace="041cf9dd-099b-4ad4-95b1-eaa732a0ad40"/>
    <xsd:import namespace="1d728ffc-3dd0-449c-9cc6-3471a2f9c412"/>
    <xsd:element name="properties">
      <xsd:complexType>
        <xsd:sequence>
          <xsd:element name="documentManagement">
            <xsd:complexType>
              <xsd:all>
                <xsd:element ref="ns2:Document_x0020_type"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_Flow_SignoffStatus" minOccurs="0"/>
                <xsd:element ref="ns2:MediaServiceSearchProperties" minOccurs="0"/>
                <xsd:element ref="ns2:MediaServiceObjectDetectorVersions" minOccurs="0"/>
                <xsd:element ref="ns2:lcf76f155ced4ddcb4097134ff3c332f" minOccurs="0"/>
                <xsd:element ref="ns4: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15728c-704d-4ccd-aa03-d7e15579bc4d" elementFormDefault="qualified">
    <xsd:import namespace="http://schemas.microsoft.com/office/2006/documentManagement/types"/>
    <xsd:import namespace="http://schemas.microsoft.com/office/infopath/2007/PartnerControls"/>
    <xsd:element name="Document_x0020_type" ma:index="4" nillable="true" ma:displayName="Document type" ma:default="Site Content" ma:format="RadioButtons" ma:internalName="Document_x0020_type" ma:readOnly="false">
      <xsd:simpleType>
        <xsd:restriction base="dms:Choice">
          <xsd:enumeration value="Site Investigation"/>
          <xsd:enumeration value="Site Security"/>
          <xsd:enumeration value="Site Structure"/>
          <xsd:enumeration value="Site Content"/>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f278e36-c164-4658-892f-8adefa22e7bb" ma:termSetId="09814cd3-568e-fe90-9814-8d621ff8fb84" ma:anchorId="fba54fb3-c3e1-fe81-a776-ca4b69148c4d" ma:open="true" ma:isKeyword="false">
      <xsd:complexType>
        <xsd:sequence>
          <xsd:element ref="pc:Terms" minOccurs="0" maxOccurs="1"/>
        </xsd:sequence>
      </xsd:complex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cf9dd-099b-4ad4-95b1-eaa732a0ad4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728ffc-3dd0-449c-9cc6-3471a2f9c412"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f8b28a92-a3cb-47bd-886f-7992e01cbeb6}" ma:internalName="TaxCatchAll" ma:showField="CatchAllData" ma:web="1d728ffc-3dd0-449c-9cc6-3471a2f9c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15728c-704d-4ccd-aa03-d7e15579bc4d">
      <Terms xmlns="http://schemas.microsoft.com/office/infopath/2007/PartnerControls"/>
    </lcf76f155ced4ddcb4097134ff3c332f>
    <Document_x0020_type xmlns="cc15728c-704d-4ccd-aa03-d7e15579bc4d">Site Content</Document_x0020_type>
    <_Flow_SignoffStatus xmlns="cc15728c-704d-4ccd-aa03-d7e15579bc4d" xsi:nil="true"/>
    <TaxCatchAll xmlns="1d728ffc-3dd0-449c-9cc6-3471a2f9c4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AEB60A-7B2C-4DA4-801B-525FC87C0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15728c-704d-4ccd-aa03-d7e15579bc4d"/>
    <ds:schemaRef ds:uri="041cf9dd-099b-4ad4-95b1-eaa732a0ad40"/>
    <ds:schemaRef ds:uri="1d728ffc-3dd0-449c-9cc6-3471a2f9c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E1ADBA-B84B-4833-A7F6-8F07F3A232A8}">
  <ds:schemaRefs>
    <ds:schemaRef ds:uri="http://schemas.microsoft.com/office/2006/metadata/properties"/>
    <ds:schemaRef ds:uri="http://purl.org/dc/elements/1.1/"/>
    <ds:schemaRef ds:uri="041cf9dd-099b-4ad4-95b1-eaa732a0ad40"/>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1d728ffc-3dd0-449c-9cc6-3471a2f9c412"/>
    <ds:schemaRef ds:uri="cc15728c-704d-4ccd-aa03-d7e15579bc4d"/>
  </ds:schemaRefs>
</ds:datastoreItem>
</file>

<file path=customXml/itemProps3.xml><?xml version="1.0" encoding="utf-8"?>
<ds:datastoreItem xmlns:ds="http://schemas.openxmlformats.org/officeDocument/2006/customXml" ds:itemID="{B05DE335-7E1B-4808-92F7-CE3DDFEC5B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Questionnaire</vt:lpstr>
      <vt:lpstr>Emission Testing Services</vt:lpstr>
      <vt:lpstr>Asset Locations</vt:lpstr>
      <vt:lpstr>Scoring</vt:lpstr>
      <vt:lpstr>System Requirements (old)</vt:lpstr>
      <vt:lpstr>Scoring!Print_Area</vt:lpstr>
    </vt:vector>
  </TitlesOfParts>
  <Manager/>
  <Company>Efficio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Archer, David</dc:creator>
  <cp:keywords/>
  <dc:description/>
  <cp:lastModifiedBy>Agni Hadjipetrou</cp:lastModifiedBy>
  <cp:revision/>
  <dcterms:created xsi:type="dcterms:W3CDTF">2023-02-20T08:17:09Z</dcterms:created>
  <dcterms:modified xsi:type="dcterms:W3CDTF">2025-11-04T16:16:30Z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0x0101009A38D4713781A24DB063008DE96EC577</vt:lpwstr>
  </property>
  <property fmtid="{D5CDD505-2E9C-101B-9397-08002B2CF9AE}" pid="3" name="caada67b8c6540179abe70798e95c88e">
    <vt:lpwstr/>
  </property>
  <property fmtid="{D5CDD505-2E9C-101B-9397-08002B2CF9AE}" pid="4" name="e5fd9de9cd134fbfbe2c7d73c262838b">
    <vt:lpwstr/>
  </property>
  <property fmtid="{D5CDD505-2E9C-101B-9397-08002B2CF9AE}" pid="5" name="l6fa45cf1c9948df9cdb97d164658844">
    <vt:lpwstr/>
  </property>
  <property fmtid="{D5CDD505-2E9C-101B-9397-08002B2CF9AE}" pid="6" name="MediaServiceImageTags">
    <vt:lpwstr/>
  </property>
  <property fmtid="{D5CDD505-2E9C-101B-9397-08002B2CF9AE}" pid="7" name="ProjectServiceLine">
    <vt:lpwstr/>
  </property>
  <property fmtid="{D5CDD505-2E9C-101B-9397-08002B2CF9AE}" pid="8" name="CategoryL2">
    <vt:lpwstr/>
  </property>
  <property fmtid="{D5CDD505-2E9C-101B-9397-08002B2CF9AE}" pid="9" name="Document Type L1">
    <vt:lpwstr/>
  </property>
  <property fmtid="{D5CDD505-2E9C-101B-9397-08002B2CF9AE}" pid="10" name="CPUniqueID">
    <vt:lpwstr/>
  </property>
  <property fmtid="{D5CDD505-2E9C-101B-9397-08002B2CF9AE}" pid="11" name="SMECommunity">
    <vt:lpwstr/>
  </property>
  <property fmtid="{D5CDD505-2E9C-101B-9397-08002B2CF9AE}" pid="12" name="ProjectSector">
    <vt:lpwstr/>
  </property>
  <property fmtid="{D5CDD505-2E9C-101B-9397-08002B2CF9AE}" pid="13" name="DocumentTypeL2">
    <vt:lpwstr/>
  </property>
  <property fmtid="{D5CDD505-2E9C-101B-9397-08002B2CF9AE}" pid="14" name="lad1cf17af4445b1bcc3038e56b20f3f">
    <vt:lpwstr/>
  </property>
  <property fmtid="{D5CDD505-2E9C-101B-9397-08002B2CF9AE}" pid="15" name="TaxCatchAll">
    <vt:lpwstr/>
  </property>
  <property fmtid="{D5CDD505-2E9C-101B-9397-08002B2CF9AE}" pid="16" name="DocTags">
    <vt:lpwstr/>
  </property>
  <property fmtid="{D5CDD505-2E9C-101B-9397-08002B2CF9AE}" pid="17" name="ccfb6e673ea84ac5ad0ef611fbe0d72f">
    <vt:lpwstr/>
  </property>
  <property fmtid="{D5CDD505-2E9C-101B-9397-08002B2CF9AE}" pid="18" name="ProjectRegion">
    <vt:lpwstr/>
  </property>
  <property fmtid="{D5CDD505-2E9C-101B-9397-08002B2CF9AE}" pid="19" name="Sourcing Cat. ">
    <vt:lpwstr/>
  </property>
  <property fmtid="{D5CDD505-2E9C-101B-9397-08002B2CF9AE}" pid="20" name="ClientNameSelect">
    <vt:lpwstr/>
  </property>
  <property fmtid="{D5CDD505-2E9C-101B-9397-08002B2CF9AE}" pid="21" name="ProjectCountry">
    <vt:lpwstr/>
  </property>
  <property fmtid="{D5CDD505-2E9C-101B-9397-08002B2CF9AE}" pid="22" name="m506de5ca8024b29b5a1cfdeeaded314">
    <vt:lpwstr/>
  </property>
  <property fmtid="{D5CDD505-2E9C-101B-9397-08002B2CF9AE}" pid="23" name="Sourcing Route">
    <vt:lpwstr/>
  </property>
  <property fmtid="{D5CDD505-2E9C-101B-9397-08002B2CF9AE}" pid="24" name="Document Type L2">
    <vt:lpwstr/>
  </property>
  <property fmtid="{D5CDD505-2E9C-101B-9397-08002B2CF9AE}" pid="25" name="m4de65b070c64473bd919e3712ccd87d">
    <vt:lpwstr/>
  </property>
  <property fmtid="{D5CDD505-2E9C-101B-9397-08002B2CF9AE}" pid="26" name="g81c339806d24e039d3125181cd0fa70">
    <vt:lpwstr/>
  </property>
  <property fmtid="{D5CDD505-2E9C-101B-9397-08002B2CF9AE}" pid="27" name="CategoryL3">
    <vt:lpwstr/>
  </property>
  <property fmtid="{D5CDD505-2E9C-101B-9397-08002B2CF9AE}" pid="28" name="o880c5e3675044e0bf36395f95ba30a3">
    <vt:lpwstr/>
  </property>
  <property fmtid="{D5CDD505-2E9C-101B-9397-08002B2CF9AE}" pid="29" name="e90733fce21d408ba05d62f959121af4">
    <vt:lpwstr/>
  </property>
  <property fmtid="{D5CDD505-2E9C-101B-9397-08002B2CF9AE}" pid="30" name="ee247cb35d3a4c089cbd8c38ce8259e5">
    <vt:lpwstr/>
  </property>
  <property fmtid="{D5CDD505-2E9C-101B-9397-08002B2CF9AE}" pid="31" name="e1fe94c5df2546148e4dfd1688b2f148">
    <vt:lpwstr/>
  </property>
  <property fmtid="{D5CDD505-2E9C-101B-9397-08002B2CF9AE}" pid="32" name="f618f03a0c3341f3a0b2f0af06b3b499">
    <vt:lpwstr/>
  </property>
  <property fmtid="{D5CDD505-2E9C-101B-9397-08002B2CF9AE}" pid="33" name="DocumentType0">
    <vt:lpwstr/>
  </property>
  <property fmtid="{D5CDD505-2E9C-101B-9397-08002B2CF9AE}" pid="34" name="gc1ca1488f57434ea24f446e92fa746c">
    <vt:lpwstr/>
  </property>
  <property fmtid="{D5CDD505-2E9C-101B-9397-08002B2CF9AE}" pid="35" name="ProjectCategory">
    <vt:lpwstr/>
  </property>
  <property fmtid="{D5CDD505-2E9C-101B-9397-08002B2CF9AE}" pid="36" name="CPMethodology">
    <vt:lpwstr/>
  </property>
  <property fmtid="{D5CDD505-2E9C-101B-9397-08002B2CF9AE}" pid="37" name="MSIP_Label_d04dfc70-0289-4bbf-a1df-2e48919102f8_Enabled">
    <vt:lpwstr>true</vt:lpwstr>
  </property>
  <property fmtid="{D5CDD505-2E9C-101B-9397-08002B2CF9AE}" pid="38" name="MSIP_Label_d04dfc70-0289-4bbf-a1df-2e48919102f8_SetDate">
    <vt:lpwstr>2023-04-06T11:27:06Z</vt:lpwstr>
  </property>
  <property fmtid="{D5CDD505-2E9C-101B-9397-08002B2CF9AE}" pid="39" name="MSIP_Label_d04dfc70-0289-4bbf-a1df-2e48919102f8_Method">
    <vt:lpwstr>Standard</vt:lpwstr>
  </property>
  <property fmtid="{D5CDD505-2E9C-101B-9397-08002B2CF9AE}" pid="40" name="MSIP_Label_d04dfc70-0289-4bbf-a1df-2e48919102f8_Name">
    <vt:lpwstr>Private2</vt:lpwstr>
  </property>
  <property fmtid="{D5CDD505-2E9C-101B-9397-08002B2CF9AE}" pid="41" name="MSIP_Label_d04dfc70-0289-4bbf-a1df-2e48919102f8_SiteId">
    <vt:lpwstr>92ebd22d-0a9c-4516-a68f-ba966853a8f3</vt:lpwstr>
  </property>
  <property fmtid="{D5CDD505-2E9C-101B-9397-08002B2CF9AE}" pid="42" name="MSIP_Label_d04dfc70-0289-4bbf-a1df-2e48919102f8_ActionId">
    <vt:lpwstr>09885309-5357-4e2e-9009-4d994e45ae66</vt:lpwstr>
  </property>
  <property fmtid="{D5CDD505-2E9C-101B-9397-08002B2CF9AE}" pid="43" name="MSIP_Label_d04dfc70-0289-4bbf-a1df-2e48919102f8_ContentBits">
    <vt:lpwstr>0</vt:lpwstr>
  </property>
  <property fmtid="{D5CDD505-2E9C-101B-9397-08002B2CF9AE}" pid="44" name="Sourcing Cat.">
    <vt:lpwstr/>
  </property>
  <property fmtid="{D5CDD505-2E9C-101B-9397-08002B2CF9AE}" pid="45" name="MSIP_Label_baef6dc1-c161-47ea-9175-6c9a73af72c1_Enabled">
    <vt:lpwstr>true</vt:lpwstr>
  </property>
  <property fmtid="{D5CDD505-2E9C-101B-9397-08002B2CF9AE}" pid="46" name="MSIP_Label_baef6dc1-c161-47ea-9175-6c9a73af72c1_SetDate">
    <vt:lpwstr>2023-06-01T13:56:37Z</vt:lpwstr>
  </property>
  <property fmtid="{D5CDD505-2E9C-101B-9397-08002B2CF9AE}" pid="47" name="MSIP_Label_baef6dc1-c161-47ea-9175-6c9a73af72c1_Method">
    <vt:lpwstr>Standard</vt:lpwstr>
  </property>
  <property fmtid="{D5CDD505-2E9C-101B-9397-08002B2CF9AE}" pid="48" name="MSIP_Label_baef6dc1-c161-47ea-9175-6c9a73af72c1_Name">
    <vt:lpwstr>Confidential</vt:lpwstr>
  </property>
  <property fmtid="{D5CDD505-2E9C-101B-9397-08002B2CF9AE}" pid="49" name="MSIP_Label_baef6dc1-c161-47ea-9175-6c9a73af72c1_SiteId">
    <vt:lpwstr>6050d346-c82b-45fc-bda8-6a1f58660092</vt:lpwstr>
  </property>
  <property fmtid="{D5CDD505-2E9C-101B-9397-08002B2CF9AE}" pid="50" name="MSIP_Label_baef6dc1-c161-47ea-9175-6c9a73af72c1_ActionId">
    <vt:lpwstr>33a398aa-51b3-4424-84a3-64b2f7cb93db</vt:lpwstr>
  </property>
  <property fmtid="{D5CDD505-2E9C-101B-9397-08002B2CF9AE}" pid="51" name="MSIP_Label_baef6dc1-c161-47ea-9175-6c9a73af72c1_ContentBits">
    <vt:lpwstr>2</vt:lpwstr>
  </property>
  <property fmtid="{D5CDD505-2E9C-101B-9397-08002B2CF9AE}" pid="52" name="Sourcing_x0020_Route">
    <vt:lpwstr/>
  </property>
  <property fmtid="{D5CDD505-2E9C-101B-9397-08002B2CF9AE}" pid="53" name="Sourcing_x0020_Cat_x002e__x0020_">
    <vt:lpwstr/>
  </property>
  <property fmtid="{D5CDD505-2E9C-101B-9397-08002B2CF9AE}" pid="54" name="Document_x0020_Type_x0020_L1">
    <vt:lpwstr/>
  </property>
  <property fmtid="{D5CDD505-2E9C-101B-9397-08002B2CF9AE}" pid="55" name="Document_x0020_Type_x0020_L2">
    <vt:lpwstr/>
  </property>
</Properties>
</file>