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CONTRACT\CONTRACTS\CONTRACTS-TENDERS 2025\ESFA2508 Fuel Pump Maintenance\Drafts\"/>
    </mc:Choice>
  </mc:AlternateContent>
  <xr:revisionPtr revIDLastSave="0" documentId="13_ncr:1_{F3BC39A2-0DA4-4E8E-86ED-A3B2A50D0CD3}" xr6:coauthVersionLast="47" xr6:coauthVersionMax="47" xr10:uidLastSave="{00000000-0000-0000-0000-000000000000}"/>
  <bookViews>
    <workbookView xWindow="28680" yWindow="-120" windowWidth="29040" windowHeight="15720" xr2:uid="{A9927007-B7CF-4D98-A2AC-0F06F02FCC8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6" i="1" l="1"/>
  <c r="D50" i="1"/>
  <c r="E50" i="1" s="1"/>
  <c r="D49" i="1"/>
  <c r="E49" i="1" s="1"/>
  <c r="D43" i="1"/>
  <c r="D42" i="1"/>
  <c r="B35" i="1"/>
  <c r="B56" i="1" s="1"/>
  <c r="B20" i="1"/>
  <c r="B55" i="1" s="1"/>
  <c r="E51" i="1" l="1"/>
  <c r="B58" i="1" s="1"/>
  <c r="D44" i="1"/>
  <c r="B57" i="1" s="1"/>
  <c r="B59" i="1" l="1"/>
</calcChain>
</file>

<file path=xl/sharedStrings.xml><?xml version="1.0" encoding="utf-8"?>
<sst xmlns="http://schemas.openxmlformats.org/spreadsheetml/2006/main" count="93" uniqueCount="65">
  <si>
    <t>To carry out a 6-monthly inspection (includes all statutory servicing, maintenance and testing) of the fuel pumps and dispensing equipment at the sites detailed below as specified above:</t>
  </si>
  <si>
    <t>Station</t>
  </si>
  <si>
    <t>Single 6 monthly visit</t>
  </si>
  <si>
    <t>Bohemia Road, Hastings</t>
  </si>
  <si>
    <t>£</t>
  </si>
  <si>
    <t xml:space="preserve">Hove </t>
  </si>
  <si>
    <t>Roedean</t>
  </si>
  <si>
    <t>Preston Circus</t>
  </si>
  <si>
    <t xml:space="preserve">Eastbourne </t>
  </si>
  <si>
    <t>Service Training Centre</t>
  </si>
  <si>
    <t>Uckfield</t>
  </si>
  <si>
    <t>Broad Oak</t>
  </si>
  <si>
    <t>Rye</t>
  </si>
  <si>
    <t>Lewes</t>
  </si>
  <si>
    <t>Total for visit</t>
  </si>
  <si>
    <t>To carry out both a 6-monthly inspection and the additional 12 monthly inspection requirement (includes all statutory servicing, general maintenance and testing) of the fuel pumps and dispensing equipment at the sites detailed below as specified above:</t>
  </si>
  <si>
    <t>Single annual visit</t>
  </si>
  <si>
    <t>Please provide in the table below your call-out charges (arrive within 3 days) for any reactive repairs that may be required during the contract term. Hourly rate should be inclusive of everything detailed above, including travel to site and any subsistence costs.</t>
  </si>
  <si>
    <t>Description</t>
  </si>
  <si>
    <t>Indicative Times</t>
  </si>
  <si>
    <t>Hourly Rate</t>
  </si>
  <si>
    <t>Total for Evaluation</t>
  </si>
  <si>
    <t>Call Out Charge (to include one hour on site) - NWH</t>
  </si>
  <si>
    <t>Rate Per Subsequent Hour – Normal Hours</t>
  </si>
  <si>
    <t>Total</t>
  </si>
  <si>
    <t>Cost for Evaluation</t>
  </si>
  <si>
    <t>Mark up Applied</t>
  </si>
  <si>
    <t>Replacement Parts or Equipment</t>
  </si>
  <si>
    <t xml:space="preserve">Plant supplied </t>
  </si>
  <si>
    <t>Total Cost for Materials and Plant</t>
  </si>
  <si>
    <t>Pricing for Evaluation</t>
  </si>
  <si>
    <t>Total from 6.1</t>
  </si>
  <si>
    <t>Total from 6.2</t>
  </si>
  <si>
    <t>Total from 6.3</t>
  </si>
  <si>
    <t>Total from 6.4</t>
  </si>
  <si>
    <t>The following sections do not count towards the price evaluation. The information gathered will support contract completion and ad-hoc requirements including contract variation if ever required</t>
  </si>
  <si>
    <t>As per your detailed requirement in Section 5 for Above Ground Tanks:</t>
  </si>
  <si>
    <t>Hove</t>
  </si>
  <si>
    <t>Eastbourne</t>
  </si>
  <si>
    <t>Requirement</t>
  </si>
  <si>
    <t>Cost</t>
  </si>
  <si>
    <t xml:space="preserve">Supply and fit a 5,000-litre tank to a prepared base </t>
  </si>
  <si>
    <t xml:space="preserve">Supply and fit a 10,000-litre tank to a prepared base </t>
  </si>
  <si>
    <t>Supply and fit a pump to a provided electrical supply</t>
  </si>
  <si>
    <t>Supply and fit the full dispensing solution to the fitted pump</t>
  </si>
  <si>
    <t>ESFA2508 Fuel Pump Maintenenance  - Section 6 Pricing</t>
  </si>
  <si>
    <t>6.1  Single 6 monthly Inspection Visit</t>
  </si>
  <si>
    <t>6.2   Single Combined 6 Monthly and Annual Visit Requirement</t>
  </si>
  <si>
    <t>Complete white cells only. Only use numbers.</t>
  </si>
  <si>
    <t>Mark up cost
(Cost x %age)</t>
  </si>
  <si>
    <t>Total Cost
(Cost + Mark-up Cost)</t>
  </si>
  <si>
    <t>6.4 Parts and Plant</t>
  </si>
  <si>
    <t xml:space="preserve">6.3 Ad-hoc Call out for Repair </t>
  </si>
  <si>
    <t>6.6 Below Ground Tank</t>
  </si>
  <si>
    <t>6.5 Above Ground Tanks</t>
  </si>
  <si>
    <r>
      <t>Cost to survey and report on the condition of a 5,000 litre tank</t>
    </r>
    <r>
      <rPr>
        <sz val="11"/>
        <color theme="1"/>
        <rFont val="Arial"/>
        <family val="2"/>
      </rPr>
      <t xml:space="preserve"> </t>
    </r>
  </si>
  <si>
    <r>
      <t>Cost to survey and report on the condition of a 10,000 litre tank</t>
    </r>
    <r>
      <rPr>
        <sz val="11"/>
        <color theme="1"/>
        <rFont val="Arial"/>
        <family val="2"/>
      </rPr>
      <t xml:space="preserve"> </t>
    </r>
  </si>
  <si>
    <t>6.7 Replacement of new Above Ground Tank</t>
  </si>
  <si>
    <t>We have asked that you specify within the Section 5 Quality return whether you able to provide these services, and if you are, to detail what the check will entail. This section gives you the opportunity for you to price for this service.</t>
  </si>
  <si>
    <t>Supplier Name:</t>
  </si>
  <si>
    <t>Signed:</t>
  </si>
  <si>
    <t>Date:</t>
  </si>
  <si>
    <t>Name (Please Print):</t>
  </si>
  <si>
    <t>Position:</t>
  </si>
  <si>
    <t>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</si>
</sst>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7" x14ac:knownFonts="1">
    <font>
      <sz val="11"/>
      <color theme="1"/>
      <name val="Aptos Narrow"/>
      <family val="2"/>
      <scheme val="minor"/>
    </font>
    <font>
      <sz val="10"/>
      <color theme="1"/>
      <name val="Arial"/>
      <family val="2"/>
    </font>
    <font>
      <b/>
      <sz val="10"/>
      <color theme="1"/>
      <name val="Arial"/>
      <family val="2"/>
    </font>
    <font>
      <b/>
      <sz val="11"/>
      <color theme="1"/>
      <name val="Arial"/>
      <family val="2"/>
    </font>
    <font>
      <sz val="11"/>
      <color theme="1"/>
      <name val="Arial"/>
      <family val="2"/>
    </font>
    <font>
      <sz val="10"/>
      <color rgb="FF000000"/>
      <name val="Arial"/>
      <family val="2"/>
    </font>
    <font>
      <sz val="11"/>
      <color rgb="FF000000"/>
      <name val="Arial"/>
      <family val="2"/>
    </font>
    <font>
      <b/>
      <sz val="11"/>
      <color rgb="FF000000"/>
      <name val="Arial"/>
      <family val="2"/>
    </font>
    <font>
      <sz val="6"/>
      <color theme="1"/>
      <name val="Arial"/>
      <family val="2"/>
    </font>
    <font>
      <b/>
      <sz val="9"/>
      <color rgb="FF000000"/>
      <name val="Arial"/>
      <family val="2"/>
    </font>
    <font>
      <sz val="9"/>
      <color rgb="FF000000"/>
      <name val="Arial"/>
      <family val="2"/>
    </font>
    <font>
      <b/>
      <sz val="10"/>
      <color rgb="FF000000"/>
      <name val="Arial"/>
      <family val="2"/>
    </font>
    <font>
      <b/>
      <sz val="6"/>
      <color theme="1"/>
      <name val="Arial"/>
      <family val="2"/>
    </font>
    <font>
      <b/>
      <sz val="14"/>
      <color theme="1"/>
      <name val="Arial"/>
      <family val="2"/>
    </font>
    <font>
      <b/>
      <sz val="11"/>
      <color rgb="FFFF0000"/>
      <name val="Aptos Narrow"/>
      <family val="2"/>
      <scheme val="minor"/>
    </font>
    <font>
      <sz val="8"/>
      <color rgb="FF000000"/>
      <name val="Arial"/>
      <family val="2"/>
    </font>
    <font>
      <b/>
      <sz val="14"/>
      <color rgb="FFFF0000"/>
      <name val="Arial"/>
      <family val="2"/>
    </font>
  </fonts>
  <fills count="7">
    <fill>
      <patternFill patternType="none"/>
    </fill>
    <fill>
      <patternFill patternType="gray125"/>
    </fill>
    <fill>
      <patternFill patternType="solid">
        <fgColor rgb="FFFBE4D5"/>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3">
    <xf numFmtId="0" fontId="0" fillId="0" borderId="0" xfId="0"/>
    <xf numFmtId="0" fontId="3" fillId="0" borderId="0" xfId="0" applyFont="1" applyAlignment="1">
      <alignment horizontal="justify" vertical="center"/>
    </xf>
    <xf numFmtId="0" fontId="8" fillId="0" borderId="0" xfId="0" applyFont="1" applyAlignment="1">
      <alignment horizontal="justify" vertical="center"/>
    </xf>
    <xf numFmtId="0" fontId="4" fillId="0" borderId="0" xfId="0" applyFont="1" applyAlignment="1">
      <alignment horizontal="justify" vertical="center"/>
    </xf>
    <xf numFmtId="0" fontId="1"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0" fontId="12" fillId="0" borderId="0" xfId="0" applyFont="1" applyAlignment="1">
      <alignment vertical="center"/>
    </xf>
    <xf numFmtId="0" fontId="13" fillId="0" borderId="0" xfId="0" applyFont="1"/>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7" fillId="2" borderId="1" xfId="0" applyFont="1" applyFill="1" applyBorder="1" applyAlignment="1">
      <alignment horizontal="right" vertical="center" wrapText="1"/>
    </xf>
    <xf numFmtId="0" fontId="5" fillId="5" borderId="0" xfId="0" applyFont="1" applyFill="1" applyAlignment="1">
      <alignment horizontal="center" vertical="center" wrapText="1"/>
    </xf>
    <xf numFmtId="0" fontId="6" fillId="5" borderId="1" xfId="0" applyFont="1" applyFill="1" applyBorder="1" applyAlignment="1">
      <alignment horizontal="justify"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1" fillId="0" borderId="1" xfId="0" applyFont="1" applyBorder="1" applyAlignment="1">
      <alignment vertical="center" wrapText="1"/>
    </xf>
    <xf numFmtId="0" fontId="5" fillId="2" borderId="1"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6" borderId="1" xfId="0"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14" fillId="0" borderId="0" xfId="0" applyFont="1"/>
    <xf numFmtId="164" fontId="6" fillId="5" borderId="1" xfId="0" applyNumberFormat="1" applyFont="1" applyFill="1" applyBorder="1" applyAlignment="1">
      <alignment vertical="center" wrapText="1"/>
    </xf>
    <xf numFmtId="164" fontId="6" fillId="3"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0" borderId="1" xfId="0" applyFont="1" applyBorder="1" applyAlignment="1">
      <alignment vertical="center" wrapText="1"/>
    </xf>
    <xf numFmtId="0" fontId="11" fillId="2" borderId="1" xfId="0" applyFont="1" applyFill="1" applyBorder="1" applyAlignment="1">
      <alignment horizontal="right" vertical="center" wrapText="1"/>
    </xf>
    <xf numFmtId="6" fontId="5" fillId="6" borderId="1" xfId="0" applyNumberFormat="1" applyFont="1" applyFill="1" applyBorder="1" applyAlignment="1">
      <alignment horizontal="center" vertical="center" wrapText="1"/>
    </xf>
    <xf numFmtId="0" fontId="2" fillId="0" borderId="0" xfId="0" applyFont="1" applyAlignment="1">
      <alignment vertical="center"/>
    </xf>
    <xf numFmtId="0" fontId="0" fillId="0" borderId="0" xfId="0" applyAlignment="1">
      <alignment horizontal="left" vertical="center"/>
    </xf>
    <xf numFmtId="0" fontId="5" fillId="2" borderId="1" xfId="0" applyFont="1" applyFill="1" applyBorder="1" applyAlignment="1">
      <alignment horizontal="center" vertical="center" wrapText="1"/>
    </xf>
    <xf numFmtId="6" fontId="5" fillId="3"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6" fontId="5" fillId="4" borderId="1" xfId="0" applyNumberFormat="1" applyFont="1" applyFill="1" applyBorder="1" applyAlignment="1">
      <alignment vertical="center" wrapText="1"/>
    </xf>
    <xf numFmtId="6" fontId="11" fillId="4" borderId="1" xfId="0" applyNumberFormat="1" applyFont="1" applyFill="1" applyBorder="1" applyAlignment="1">
      <alignment vertical="center" wrapText="1"/>
    </xf>
    <xf numFmtId="164" fontId="6" fillId="6" borderId="1" xfId="0" applyNumberFormat="1" applyFont="1" applyFill="1" applyBorder="1" applyAlignment="1">
      <alignment vertical="center" wrapText="1"/>
    </xf>
    <xf numFmtId="6" fontId="6" fillId="6" borderId="1" xfId="0" applyNumberFormat="1" applyFont="1" applyFill="1" applyBorder="1" applyAlignment="1">
      <alignment vertical="center" wrapText="1"/>
    </xf>
    <xf numFmtId="0" fontId="5" fillId="2" borderId="1" xfId="0" applyFont="1" applyFill="1" applyBorder="1" applyAlignment="1">
      <alignment vertical="center" wrapText="1"/>
    </xf>
    <xf numFmtId="164" fontId="5" fillId="5" borderId="1" xfId="0" applyNumberFormat="1"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0" fontId="1" fillId="0" borderId="1" xfId="0" applyFont="1" applyBorder="1" applyAlignment="1">
      <alignment horizontal="justify" vertical="center" wrapText="1"/>
    </xf>
    <xf numFmtId="164" fontId="7" fillId="2" borderId="1" xfId="0" applyNumberFormat="1" applyFont="1" applyFill="1" applyBorder="1" applyAlignment="1">
      <alignment vertical="center" wrapText="1"/>
    </xf>
    <xf numFmtId="0" fontId="5" fillId="2" borderId="1" xfId="0" applyFont="1" applyFill="1" applyBorder="1" applyAlignment="1">
      <alignment vertical="center" wrapText="1"/>
    </xf>
    <xf numFmtId="0" fontId="3"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horizontal="justify" vertical="center" wrapText="1"/>
    </xf>
    <xf numFmtId="0" fontId="11" fillId="2" borderId="1" xfId="0" applyFont="1" applyFill="1" applyBorder="1" applyAlignment="1">
      <alignment horizontal="right" vertical="center" wrapText="1"/>
    </xf>
    <xf numFmtId="0" fontId="16" fillId="0" borderId="0" xfId="0" applyFont="1"/>
    <xf numFmtId="0" fontId="16" fillId="0" borderId="2"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4" fillId="0" borderId="0" xfId="0" applyFont="1"/>
    <xf numFmtId="0" fontId="3" fillId="0" borderId="1" xfId="0" applyFont="1" applyBorder="1" applyAlignment="1">
      <alignment vertical="center"/>
    </xf>
    <xf numFmtId="0" fontId="3" fillId="0" borderId="1" xfId="0" applyFont="1" applyBorder="1" applyAlignment="1">
      <alignment horizontal="left"/>
    </xf>
    <xf numFmtId="0" fontId="3" fillId="0" borderId="1" xfId="0" applyFont="1" applyBorder="1"/>
    <xf numFmtId="0" fontId="3" fillId="0" borderId="1" xfId="0" applyFont="1" applyBorder="1" applyAlignment="1">
      <alignment horizontal="center"/>
    </xf>
    <xf numFmtId="0" fontId="1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1904-EC42-49C1-BF0C-F738C21FD7A3}">
  <dimension ref="A1:G97"/>
  <sheetViews>
    <sheetView tabSelected="1" workbookViewId="0">
      <selection sqref="A1:B1"/>
    </sheetView>
  </sheetViews>
  <sheetFormatPr defaultRowHeight="15" x14ac:dyDescent="0.25"/>
  <cols>
    <col min="1" max="1" width="55.140625" customWidth="1"/>
    <col min="2" max="2" width="23.42578125" customWidth="1"/>
    <col min="3" max="3" width="11" customWidth="1"/>
    <col min="4" max="4" width="14.140625" customWidth="1"/>
    <col min="5" max="5" width="16.5703125" customWidth="1"/>
  </cols>
  <sheetData>
    <row r="1" spans="1:7" ht="18" x14ac:dyDescent="0.25">
      <c r="A1" s="62" t="s">
        <v>45</v>
      </c>
      <c r="B1" s="62"/>
    </row>
    <row r="2" spans="1:7" ht="18.75" thickBot="1" x14ac:dyDescent="0.3">
      <c r="A2" s="8"/>
    </row>
    <row r="3" spans="1:7" s="57" customFormat="1" ht="18.75" thickBot="1" x14ac:dyDescent="0.3">
      <c r="A3" s="53" t="s">
        <v>59</v>
      </c>
      <c r="B3" s="54"/>
      <c r="C3" s="55"/>
      <c r="D3" s="55"/>
      <c r="E3" s="55"/>
      <c r="F3" s="55"/>
      <c r="G3" s="56"/>
    </row>
    <row r="5" spans="1:7" x14ac:dyDescent="0.25">
      <c r="A5" s="23" t="s">
        <v>48</v>
      </c>
    </row>
    <row r="6" spans="1:7" ht="9" customHeight="1" x14ac:dyDescent="0.25"/>
    <row r="7" spans="1:7" ht="22.15" customHeight="1" x14ac:dyDescent="0.25">
      <c r="A7" s="47" t="s">
        <v>46</v>
      </c>
      <c r="B7" s="47"/>
      <c r="C7" s="47"/>
      <c r="D7" s="47"/>
    </row>
    <row r="8" spans="1:7" ht="30.6" customHeight="1" x14ac:dyDescent="0.25">
      <c r="A8" s="50" t="s">
        <v>0</v>
      </c>
      <c r="B8" s="50"/>
      <c r="C8" s="13"/>
      <c r="D8" s="13"/>
    </row>
    <row r="9" spans="1:7" x14ac:dyDescent="0.25">
      <c r="A9" s="9" t="s">
        <v>1</v>
      </c>
      <c r="B9" s="10" t="s">
        <v>2</v>
      </c>
    </row>
    <row r="10" spans="1:7" x14ac:dyDescent="0.25">
      <c r="A10" s="11" t="s">
        <v>3</v>
      </c>
      <c r="B10" s="21"/>
    </row>
    <row r="11" spans="1:7" x14ac:dyDescent="0.25">
      <c r="A11" s="11" t="s">
        <v>5</v>
      </c>
      <c r="B11" s="21"/>
    </row>
    <row r="12" spans="1:7" x14ac:dyDescent="0.25">
      <c r="A12" s="11" t="s">
        <v>6</v>
      </c>
      <c r="B12" s="21"/>
    </row>
    <row r="13" spans="1:7" x14ac:dyDescent="0.25">
      <c r="A13" s="11" t="s">
        <v>7</v>
      </c>
      <c r="B13" s="21"/>
    </row>
    <row r="14" spans="1:7" x14ac:dyDescent="0.25">
      <c r="A14" s="11" t="s">
        <v>8</v>
      </c>
      <c r="B14" s="21"/>
    </row>
    <row r="15" spans="1:7" x14ac:dyDescent="0.25">
      <c r="A15" s="11" t="s">
        <v>9</v>
      </c>
      <c r="B15" s="21"/>
    </row>
    <row r="16" spans="1:7" x14ac:dyDescent="0.25">
      <c r="A16" s="11" t="s">
        <v>10</v>
      </c>
      <c r="B16" s="21"/>
    </row>
    <row r="17" spans="1:2" x14ac:dyDescent="0.25">
      <c r="A17" s="11" t="s">
        <v>11</v>
      </c>
      <c r="B17" s="21"/>
    </row>
    <row r="18" spans="1:2" x14ac:dyDescent="0.25">
      <c r="A18" s="11" t="s">
        <v>12</v>
      </c>
      <c r="B18" s="21"/>
    </row>
    <row r="19" spans="1:2" x14ac:dyDescent="0.25">
      <c r="A19" s="11" t="s">
        <v>13</v>
      </c>
      <c r="B19" s="21"/>
    </row>
    <row r="20" spans="1:2" x14ac:dyDescent="0.25">
      <c r="A20" s="12" t="s">
        <v>14</v>
      </c>
      <c r="B20" s="22">
        <f>SUM(B10:B19)</f>
        <v>0</v>
      </c>
    </row>
    <row r="21" spans="1:2" x14ac:dyDescent="0.25">
      <c r="A21" s="2"/>
    </row>
    <row r="22" spans="1:2" s="32" customFormat="1" ht="24" customHeight="1" x14ac:dyDescent="0.25">
      <c r="A22" s="47" t="s">
        <v>47</v>
      </c>
      <c r="B22" s="47"/>
    </row>
    <row r="23" spans="1:2" ht="44.45" customHeight="1" x14ac:dyDescent="0.25">
      <c r="A23" s="51" t="s">
        <v>15</v>
      </c>
      <c r="B23" s="51"/>
    </row>
    <row r="24" spans="1:2" x14ac:dyDescent="0.25">
      <c r="A24" s="9" t="s">
        <v>1</v>
      </c>
      <c r="B24" s="10" t="s">
        <v>16</v>
      </c>
    </row>
    <row r="25" spans="1:2" x14ac:dyDescent="0.25">
      <c r="A25" s="11" t="s">
        <v>3</v>
      </c>
      <c r="B25" s="21"/>
    </row>
    <row r="26" spans="1:2" x14ac:dyDescent="0.25">
      <c r="A26" s="11" t="s">
        <v>5</v>
      </c>
      <c r="B26" s="21"/>
    </row>
    <row r="27" spans="1:2" x14ac:dyDescent="0.25">
      <c r="A27" s="11" t="s">
        <v>6</v>
      </c>
      <c r="B27" s="21"/>
    </row>
    <row r="28" spans="1:2" x14ac:dyDescent="0.25">
      <c r="A28" s="11" t="s">
        <v>7</v>
      </c>
      <c r="B28" s="21"/>
    </row>
    <row r="29" spans="1:2" x14ac:dyDescent="0.25">
      <c r="A29" s="11" t="s">
        <v>8</v>
      </c>
      <c r="B29" s="21"/>
    </row>
    <row r="30" spans="1:2" x14ac:dyDescent="0.25">
      <c r="A30" s="11" t="s">
        <v>9</v>
      </c>
      <c r="B30" s="21"/>
    </row>
    <row r="31" spans="1:2" x14ac:dyDescent="0.25">
      <c r="A31" s="11" t="s">
        <v>10</v>
      </c>
      <c r="B31" s="21"/>
    </row>
    <row r="32" spans="1:2" x14ac:dyDescent="0.25">
      <c r="A32" s="11" t="s">
        <v>11</v>
      </c>
      <c r="B32" s="21"/>
    </row>
    <row r="33" spans="1:5" x14ac:dyDescent="0.25">
      <c r="A33" s="11" t="s">
        <v>12</v>
      </c>
      <c r="B33" s="21"/>
    </row>
    <row r="34" spans="1:5" x14ac:dyDescent="0.25">
      <c r="A34" s="11" t="s">
        <v>13</v>
      </c>
      <c r="B34" s="21"/>
    </row>
    <row r="35" spans="1:5" x14ac:dyDescent="0.25">
      <c r="A35" s="12" t="s">
        <v>14</v>
      </c>
      <c r="B35" s="22">
        <f>SUM(B25:B34)</f>
        <v>0</v>
      </c>
    </row>
    <row r="36" spans="1:5" x14ac:dyDescent="0.25">
      <c r="A36" s="3"/>
    </row>
    <row r="37" spans="1:5" x14ac:dyDescent="0.25">
      <c r="A37" s="1" t="s">
        <v>52</v>
      </c>
      <c r="B37" s="1"/>
    </row>
    <row r="38" spans="1:5" ht="7.9" customHeight="1" x14ac:dyDescent="0.25">
      <c r="A38" s="4"/>
    </row>
    <row r="39" spans="1:5" ht="42" customHeight="1" x14ac:dyDescent="0.25">
      <c r="A39" s="48" t="s">
        <v>17</v>
      </c>
      <c r="B39" s="48"/>
      <c r="C39" s="48"/>
      <c r="D39" s="48"/>
    </row>
    <row r="40" spans="1:5" ht="9.6" customHeight="1" x14ac:dyDescent="0.25">
      <c r="A40" s="5"/>
    </row>
    <row r="41" spans="1:5" ht="24" x14ac:dyDescent="0.25">
      <c r="A41" s="15" t="s">
        <v>18</v>
      </c>
      <c r="B41" s="16" t="s">
        <v>19</v>
      </c>
      <c r="C41" s="16" t="s">
        <v>20</v>
      </c>
      <c r="D41" s="16" t="s">
        <v>21</v>
      </c>
    </row>
    <row r="42" spans="1:5" x14ac:dyDescent="0.25">
      <c r="A42" s="17" t="s">
        <v>22</v>
      </c>
      <c r="B42" s="20">
        <v>15</v>
      </c>
      <c r="C42" s="24"/>
      <c r="D42" s="25">
        <f>SUM(B42*C42)</f>
        <v>0</v>
      </c>
    </row>
    <row r="43" spans="1:5" x14ac:dyDescent="0.25">
      <c r="A43" s="17" t="s">
        <v>23</v>
      </c>
      <c r="B43" s="20">
        <v>5</v>
      </c>
      <c r="C43" s="24"/>
      <c r="D43" s="25">
        <f>SUM(B43*C43)</f>
        <v>0</v>
      </c>
    </row>
    <row r="44" spans="1:5" x14ac:dyDescent="0.25">
      <c r="A44" s="18" t="s">
        <v>24</v>
      </c>
      <c r="B44" s="19"/>
      <c r="C44" s="19"/>
      <c r="D44" s="26">
        <f>SUM(D42:D43)</f>
        <v>0</v>
      </c>
    </row>
    <row r="45" spans="1:5" x14ac:dyDescent="0.25">
      <c r="A45" s="4"/>
    </row>
    <row r="46" spans="1:5" ht="18.600000000000001" customHeight="1" x14ac:dyDescent="0.25">
      <c r="A46" s="31" t="s">
        <v>51</v>
      </c>
      <c r="B46" s="6"/>
    </row>
    <row r="47" spans="1:5" ht="8.4499999999999993" customHeight="1" x14ac:dyDescent="0.25">
      <c r="A47" s="5"/>
    </row>
    <row r="48" spans="1:5" ht="24" x14ac:dyDescent="0.25">
      <c r="A48" s="33"/>
      <c r="B48" s="27" t="s">
        <v>25</v>
      </c>
      <c r="C48" s="27" t="s">
        <v>26</v>
      </c>
      <c r="D48" s="27" t="s">
        <v>49</v>
      </c>
      <c r="E48" s="36" t="s">
        <v>50</v>
      </c>
    </row>
    <row r="49" spans="1:5" x14ac:dyDescent="0.25">
      <c r="A49" s="17" t="s">
        <v>27</v>
      </c>
      <c r="B49" s="30">
        <v>5000</v>
      </c>
      <c r="C49" s="35"/>
      <c r="D49" s="34">
        <f>SUM(B49)*C49</f>
        <v>0</v>
      </c>
      <c r="E49" s="37">
        <f>SUM(B49)+D49</f>
        <v>5000</v>
      </c>
    </row>
    <row r="50" spans="1:5" x14ac:dyDescent="0.25">
      <c r="A50" s="28" t="s">
        <v>28</v>
      </c>
      <c r="B50" s="30">
        <v>1000</v>
      </c>
      <c r="C50" s="35"/>
      <c r="D50" s="34">
        <f>SUM(B50)*C50</f>
        <v>0</v>
      </c>
      <c r="E50" s="37">
        <f>SUM(B50)+D50</f>
        <v>1000</v>
      </c>
    </row>
    <row r="51" spans="1:5" x14ac:dyDescent="0.25">
      <c r="A51" s="52" t="s">
        <v>29</v>
      </c>
      <c r="B51" s="52"/>
      <c r="C51" s="52"/>
      <c r="D51" s="52"/>
      <c r="E51" s="38">
        <f>SUM(E49:E50)</f>
        <v>6000</v>
      </c>
    </row>
    <row r="52" spans="1:5" x14ac:dyDescent="0.25">
      <c r="A52" s="5"/>
    </row>
    <row r="53" spans="1:5" x14ac:dyDescent="0.25">
      <c r="A53" s="6" t="s">
        <v>30</v>
      </c>
    </row>
    <row r="54" spans="1:5" ht="8.4499999999999993" customHeight="1" x14ac:dyDescent="0.25">
      <c r="A54" s="7"/>
    </row>
    <row r="55" spans="1:5" x14ac:dyDescent="0.25">
      <c r="A55" s="10" t="s">
        <v>31</v>
      </c>
      <c r="B55" s="39">
        <f>SUM(B20)</f>
        <v>0</v>
      </c>
    </row>
    <row r="56" spans="1:5" x14ac:dyDescent="0.25">
      <c r="A56" s="10" t="s">
        <v>32</v>
      </c>
      <c r="B56" s="39">
        <f>SUM(B35)</f>
        <v>0</v>
      </c>
    </row>
    <row r="57" spans="1:5" x14ac:dyDescent="0.25">
      <c r="A57" s="10" t="s">
        <v>33</v>
      </c>
      <c r="B57" s="39">
        <f>SUM(D44)</f>
        <v>0</v>
      </c>
    </row>
    <row r="58" spans="1:5" x14ac:dyDescent="0.25">
      <c r="A58" s="10" t="s">
        <v>34</v>
      </c>
      <c r="B58" s="40">
        <f>SUM(E51)</f>
        <v>6000</v>
      </c>
    </row>
    <row r="59" spans="1:5" x14ac:dyDescent="0.25">
      <c r="A59" s="12" t="s">
        <v>21</v>
      </c>
      <c r="B59" s="45">
        <f>SUM(B55:B58)</f>
        <v>6000</v>
      </c>
    </row>
    <row r="60" spans="1:5" x14ac:dyDescent="0.25">
      <c r="A60" s="6"/>
    </row>
    <row r="61" spans="1:5" x14ac:dyDescent="0.25">
      <c r="A61" s="4"/>
    </row>
    <row r="62" spans="1:5" ht="52.15" customHeight="1" x14ac:dyDescent="0.25">
      <c r="A62" s="48" t="s">
        <v>35</v>
      </c>
      <c r="B62" s="48"/>
    </row>
    <row r="63" spans="1:5" ht="43.15" customHeight="1" x14ac:dyDescent="0.25">
      <c r="A63" s="49" t="s">
        <v>58</v>
      </c>
      <c r="B63" s="49"/>
    </row>
    <row r="64" spans="1:5" x14ac:dyDescent="0.25">
      <c r="A64" s="3"/>
    </row>
    <row r="65" spans="1:2" x14ac:dyDescent="0.25">
      <c r="A65" s="1" t="s">
        <v>54</v>
      </c>
      <c r="B65" s="1"/>
    </row>
    <row r="66" spans="1:2" ht="7.9" customHeight="1" x14ac:dyDescent="0.25">
      <c r="A66" s="3"/>
    </row>
    <row r="67" spans="1:2" x14ac:dyDescent="0.25">
      <c r="A67" s="46" t="s">
        <v>36</v>
      </c>
      <c r="B67" s="46"/>
    </row>
    <row r="68" spans="1:2" x14ac:dyDescent="0.25">
      <c r="A68" s="41" t="s">
        <v>1</v>
      </c>
      <c r="B68" s="33" t="s">
        <v>16</v>
      </c>
    </row>
    <row r="69" spans="1:2" x14ac:dyDescent="0.25">
      <c r="A69" s="17" t="s">
        <v>3</v>
      </c>
      <c r="B69" s="42"/>
    </row>
    <row r="70" spans="1:2" x14ac:dyDescent="0.25">
      <c r="A70" s="17" t="s">
        <v>37</v>
      </c>
      <c r="B70" s="42"/>
    </row>
    <row r="71" spans="1:2" x14ac:dyDescent="0.25">
      <c r="A71" s="17" t="s">
        <v>6</v>
      </c>
      <c r="B71" s="42"/>
    </row>
    <row r="72" spans="1:2" x14ac:dyDescent="0.25">
      <c r="A72" s="17" t="s">
        <v>38</v>
      </c>
      <c r="B72" s="42"/>
    </row>
    <row r="73" spans="1:2" x14ac:dyDescent="0.25">
      <c r="A73" s="17" t="s">
        <v>9</v>
      </c>
      <c r="B73" s="42"/>
    </row>
    <row r="74" spans="1:2" x14ac:dyDescent="0.25">
      <c r="A74" s="17" t="s">
        <v>11</v>
      </c>
      <c r="B74" s="42"/>
    </row>
    <row r="75" spans="1:2" x14ac:dyDescent="0.25">
      <c r="A75" s="17" t="s">
        <v>12</v>
      </c>
      <c r="B75" s="42"/>
    </row>
    <row r="76" spans="1:2" x14ac:dyDescent="0.25">
      <c r="A76" s="29" t="s">
        <v>14</v>
      </c>
      <c r="B76" s="43">
        <f>SUM(B69:B75)</f>
        <v>0</v>
      </c>
    </row>
    <row r="77" spans="1:2" x14ac:dyDescent="0.25">
      <c r="A77" s="4"/>
    </row>
    <row r="78" spans="1:2" x14ac:dyDescent="0.25">
      <c r="A78" s="6" t="s">
        <v>53</v>
      </c>
      <c r="B78" s="6"/>
    </row>
    <row r="79" spans="1:2" ht="9" customHeight="1" x14ac:dyDescent="0.25">
      <c r="A79" s="4"/>
    </row>
    <row r="80" spans="1:2" x14ac:dyDescent="0.25">
      <c r="A80" s="9" t="s">
        <v>39</v>
      </c>
      <c r="B80" s="10" t="s">
        <v>40</v>
      </c>
    </row>
    <row r="81" spans="1:4" x14ac:dyDescent="0.25">
      <c r="A81" s="44" t="s">
        <v>55</v>
      </c>
      <c r="B81" s="14" t="s">
        <v>4</v>
      </c>
    </row>
    <row r="82" spans="1:4" x14ac:dyDescent="0.25">
      <c r="A82" s="44" t="s">
        <v>56</v>
      </c>
      <c r="B82" s="14" t="s">
        <v>4</v>
      </c>
    </row>
    <row r="83" spans="1:4" x14ac:dyDescent="0.25">
      <c r="A83" s="3"/>
    </row>
    <row r="84" spans="1:4" x14ac:dyDescent="0.25">
      <c r="A84" s="1" t="s">
        <v>57</v>
      </c>
      <c r="B84" s="1"/>
    </row>
    <row r="85" spans="1:4" ht="9.6" customHeight="1" x14ac:dyDescent="0.25">
      <c r="A85" s="3"/>
    </row>
    <row r="86" spans="1:4" x14ac:dyDescent="0.25">
      <c r="A86" s="9" t="s">
        <v>39</v>
      </c>
      <c r="B86" s="9" t="s">
        <v>40</v>
      </c>
    </row>
    <row r="87" spans="1:4" x14ac:dyDescent="0.25">
      <c r="A87" s="11" t="s">
        <v>41</v>
      </c>
      <c r="B87" s="14" t="s">
        <v>4</v>
      </c>
    </row>
    <row r="88" spans="1:4" x14ac:dyDescent="0.25">
      <c r="A88" s="11" t="s">
        <v>42</v>
      </c>
      <c r="B88" s="14" t="s">
        <v>4</v>
      </c>
    </row>
    <row r="89" spans="1:4" x14ac:dyDescent="0.25">
      <c r="A89" s="11" t="s">
        <v>43</v>
      </c>
      <c r="B89" s="14" t="s">
        <v>4</v>
      </c>
    </row>
    <row r="90" spans="1:4" ht="28.5" x14ac:dyDescent="0.25">
      <c r="A90" s="11" t="s">
        <v>44</v>
      </c>
      <c r="B90" s="14" t="s">
        <v>4</v>
      </c>
    </row>
    <row r="92" spans="1:4" x14ac:dyDescent="0.25">
      <c r="A92" s="3"/>
    </row>
    <row r="93" spans="1:4" s="57" customFormat="1" ht="41.25" customHeight="1" x14ac:dyDescent="0.25">
      <c r="A93" s="58" t="s">
        <v>60</v>
      </c>
      <c r="B93" s="59"/>
      <c r="C93" s="59"/>
      <c r="D93" s="59"/>
    </row>
    <row r="94" spans="1:4" s="57" customFormat="1" ht="20.100000000000001" customHeight="1" x14ac:dyDescent="0.25">
      <c r="A94" s="60" t="s">
        <v>61</v>
      </c>
      <c r="B94" s="61"/>
      <c r="C94" s="61"/>
      <c r="D94" s="61"/>
    </row>
    <row r="95" spans="1:4" s="57" customFormat="1" ht="20.100000000000001" customHeight="1" x14ac:dyDescent="0.25">
      <c r="A95" s="60" t="s">
        <v>62</v>
      </c>
      <c r="B95" s="59"/>
      <c r="C95" s="59"/>
      <c r="D95" s="59"/>
    </row>
    <row r="96" spans="1:4" s="57" customFormat="1" ht="20.100000000000001" customHeight="1" x14ac:dyDescent="0.25">
      <c r="A96" s="60" t="s">
        <v>63</v>
      </c>
      <c r="B96" s="59"/>
      <c r="C96" s="59"/>
      <c r="D96" s="59"/>
    </row>
    <row r="97" spans="1:4" s="57" customFormat="1" ht="20.100000000000001" customHeight="1" x14ac:dyDescent="0.25">
      <c r="A97" s="60" t="s">
        <v>64</v>
      </c>
      <c r="B97" s="59"/>
      <c r="C97" s="59"/>
      <c r="D97" s="59"/>
    </row>
  </sheetData>
  <mergeCells count="16">
    <mergeCell ref="B97:D97"/>
    <mergeCell ref="A1:B1"/>
    <mergeCell ref="B3:G3"/>
    <mergeCell ref="B93:D93"/>
    <mergeCell ref="B94:D94"/>
    <mergeCell ref="B95:D95"/>
    <mergeCell ref="B96:D96"/>
    <mergeCell ref="A67:B67"/>
    <mergeCell ref="A7:D7"/>
    <mergeCell ref="A22:B22"/>
    <mergeCell ref="A39:D39"/>
    <mergeCell ref="A62:B62"/>
    <mergeCell ref="A63:B63"/>
    <mergeCell ref="A8:B8"/>
    <mergeCell ref="A23:B23"/>
    <mergeCell ref="A51:D5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Johnston</dc:creator>
  <cp:lastModifiedBy>Mark Rivers</cp:lastModifiedBy>
  <dcterms:created xsi:type="dcterms:W3CDTF">2025-10-06T10:21:52Z</dcterms:created>
  <dcterms:modified xsi:type="dcterms:W3CDTF">2025-10-28T09:31:07Z</dcterms:modified>
</cp:coreProperties>
</file>