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14; External Works/"/>
    </mc:Choice>
  </mc:AlternateContent>
  <xr:revisionPtr revIDLastSave="462" documentId="8_{F2BFD6F2-B67A-479D-B764-8590E009DE45}" xr6:coauthVersionLast="47" xr6:coauthVersionMax="47" xr10:uidLastSave="{4B239DD8-BCAB-418A-83BD-F581F4AD7F93}"/>
  <bookViews>
    <workbookView xWindow="1560" yWindow="615" windowWidth="14610" windowHeight="15585" tabRatio="866" xr2:uid="{34DA5650-171D-4B3A-A96B-7AE98EC62B82}"/>
  </bookViews>
  <sheets>
    <sheet name="Title" sheetId="1" r:id="rId1"/>
    <sheet name="Qualifications" sheetId="21" r:id="rId2"/>
    <sheet name="CSA" sheetId="2" r:id="rId3"/>
    <sheet name="Prelims" sheetId="3" r:id="rId4"/>
    <sheet name="SOW (14)" sheetId="20" r:id="rId5"/>
    <sheet name="Prov Sums" sheetId="17" r:id="rId6"/>
    <sheet name="Thank you" sheetId="16" r:id="rId7"/>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3" hidden="1">Prelims!$B$7:$G$19</definedName>
    <definedName name="_xlnm._FilterDatabase" localSheetId="5" hidden="1">'Prov Sums'!$B$7:$G$16</definedName>
    <definedName name="_xlnm._FilterDatabase" localSheetId="4" hidden="1">'SOW (14)'!$B$7:$G$42</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5"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5"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5"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5"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5"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5"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5"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5"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5">#REF!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CSA!$A$1:$D$22</definedName>
    <definedName name="_xlnm.Print_Area" localSheetId="3">Prelims!$A$1:$G$20</definedName>
    <definedName name="_xlnm.Print_Area" localSheetId="5">'Prov Sums'!$A$1:$G$43</definedName>
    <definedName name="_xlnm.Print_Area" localSheetId="4">'SOW (14)'!$A$1:$G$45</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5">'Prov Sums'!$1:$7</definedName>
    <definedName name="_xlnm.Print_Titles" localSheetId="1">Qualifications!$1:$7</definedName>
    <definedName name="_xlnm.Print_Titles" localSheetId="4">'SOW (14)'!$1:$7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5">#REF!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5"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5"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5"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5">#REF!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5"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5"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5"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5"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5"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5"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5"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5"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G12" i="3"/>
  <c r="G13" i="3"/>
  <c r="G14" i="3"/>
  <c r="G15" i="3"/>
  <c r="G16" i="3"/>
  <c r="G17" i="3"/>
  <c r="G18" i="3"/>
  <c r="G8" i="3"/>
  <c r="G9" i="3"/>
  <c r="G10" i="3"/>
  <c r="B14" i="21"/>
  <c r="B15" i="21" s="1"/>
  <c r="B16" i="21" s="1"/>
  <c r="B17" i="21" s="1"/>
  <c r="B18" i="21" s="1"/>
  <c r="B19" i="21" s="1"/>
  <c r="B20" i="21" s="1"/>
  <c r="B21" i="21" s="1"/>
  <c r="B23" i="21" s="1"/>
  <c r="B24" i="21" s="1"/>
  <c r="B25" i="21" s="1"/>
  <c r="B26" i="21" s="1"/>
  <c r="B27" i="21" s="1"/>
  <c r="B31" i="21" s="1"/>
  <c r="B32" i="21" s="1"/>
  <c r="B33" i="21" s="1"/>
  <c r="B34" i="21" s="1"/>
  <c r="B35" i="21" s="1"/>
  <c r="D14" i="2" l="1"/>
  <c r="C14" i="2"/>
  <c r="G44" i="20"/>
  <c r="F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B2" i="20"/>
  <c r="B1" i="20"/>
  <c r="C18" i="2"/>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F42" i="17"/>
  <c r="G42" i="17"/>
  <c r="G45" i="20" l="1"/>
  <c r="G43" i="17"/>
  <c r="D18" i="2" s="1"/>
  <c r="B2" i="3" l="1"/>
  <c r="B1" i="3"/>
  <c r="D20" i="2"/>
  <c r="C9" i="2"/>
  <c r="B2" i="2"/>
  <c r="B1" i="2"/>
  <c r="B6" i="1"/>
  <c r="G20" i="3" l="1"/>
  <c r="D9" i="2" s="1"/>
  <c r="D11" i="2" s="1"/>
  <c r="D16" i="2" l="1"/>
  <c r="D22" i="2" l="1"/>
</calcChain>
</file>

<file path=xl/sharedStrings.xml><?xml version="1.0" encoding="utf-8"?>
<sst xmlns="http://schemas.openxmlformats.org/spreadsheetml/2006/main" count="100" uniqueCount="61">
  <si>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</si>
  <si>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</si>
  <si>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</si>
  <si>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</si>
  <si>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</si>
  <si>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</si>
  <si>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</si>
  <si>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</si>
  <si>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</si>
  <si>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</si>
  <si>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</si>
  <si>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</si>
  <si>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</si>
  <si>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</si>
  <si>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</si>
  <si>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</si>
  <si>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</si>
  <si>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Measured Works Sub-total</t>
  </si>
  <si>
    <t>Provisional Sums Sub-total</t>
  </si>
  <si>
    <t>TOTAL - Tender Sum c/f to Form of Tender - exc. VAT</t>
  </si>
  <si>
    <t>Preliminaries / General Conditions</t>
  </si>
  <si>
    <t>Qty</t>
  </si>
  <si>
    <t>Unit</t>
  </si>
  <si>
    <t>Rate</t>
  </si>
  <si>
    <t>Total (£)</t>
  </si>
  <si>
    <t>To Collection</t>
  </si>
  <si>
    <t>Any other works the contractor deems necessary for the Works:</t>
  </si>
  <si>
    <t>Psum</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</si>
  <si>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</si>
  <si>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</si>
  <si>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Provisional Sums</t>
  </si>
  <si>
    <t>External Works</t>
  </si>
  <si>
    <t>Perennial bedding</t>
  </si>
  <si>
    <t>Electronic gate closures for garden gates; 2no adjacent to Pavillion</t>
  </si>
  <si>
    <t>Path way redressing; Extent unknown</t>
  </si>
  <si>
    <t>Replacement of litter bins with TC logo</t>
  </si>
  <si>
    <t>New signage for park with TC logo and bowls green</t>
  </si>
  <si>
    <t>Picnic benches</t>
  </si>
  <si>
    <t>2.14.1</t>
  </si>
  <si>
    <t>2.14.2</t>
  </si>
  <si>
    <t>2.14.3</t>
  </si>
  <si>
    <t>2.14.4</t>
  </si>
  <si>
    <t>2.14.5</t>
  </si>
  <si>
    <t>2.14.6</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</si>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</sst>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5"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8"/>
      <name val="Aptos Narrow"/>
      <family val="2"/>
      <scheme val="minor"/>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47">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2" fontId="18" fillId="0" borderId="8" xfId="4" applyNumberFormat="1" applyFont="1" applyBorder="1" applyAlignment="1">
      <alignment horizontal="center" vertical="center"/>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0" fontId="25" fillId="0" borderId="0" xfId="0" applyFont="1" applyAlignment="1">
      <alignment horizontal="center"/>
    </xf>
    <xf numFmtId="0" fontId="26" fillId="0" borderId="0" xfId="4" applyFont="1" applyAlignment="1">
      <alignment horizontal="center"/>
    </xf>
    <xf numFmtId="165" fontId="9" fillId="0" borderId="28" xfId="0" applyNumberFormat="1" applyFont="1" applyBorder="1" applyAlignment="1">
      <alignment horizontal="center" vertical="top" wrapText="1"/>
    </xf>
    <xf numFmtId="2" fontId="23" fillId="0" borderId="9" xfId="0" applyNumberFormat="1" applyFont="1" applyBorder="1" applyAlignment="1">
      <alignment horizontal="center" vertical="top" wrapText="1"/>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4" fillId="0" borderId="6" xfId="5" applyFont="1" applyBorder="1" applyAlignment="1">
      <alignment vertical="top" wrapText="1"/>
    </xf>
    <xf numFmtId="0" fontId="21" fillId="0" borderId="0" xfId="0" quotePrefix="1" applyFont="1" applyAlignment="1">
      <alignment horizontal="left"/>
    </xf>
    <xf numFmtId="0" fontId="30" fillId="0" borderId="0" xfId="0" applyFont="1" applyAlignment="1">
      <alignment horizontal="left" indent="2"/>
    </xf>
    <xf numFmtId="49" fontId="30" fillId="0" borderId="0" xfId="0" applyNumberFormat="1" applyFont="1" applyAlignment="1">
      <alignment horizontal="left" indent="2"/>
    </xf>
    <xf numFmtId="49" fontId="31" fillId="0" borderId="0" xfId="0" applyNumberFormat="1" applyFont="1" applyAlignment="1">
      <alignment horizontal="left"/>
    </xf>
    <xf numFmtId="0" fontId="21" fillId="0" borderId="0" xfId="0" applyFont="1" applyAlignment="1">
      <alignment horizontal="left"/>
    </xf>
    <xf numFmtId="0" fontId="18" fillId="0" borderId="0" xfId="0" applyFont="1"/>
    <xf numFmtId="0" fontId="32" fillId="2" borderId="13" xfId="0" applyFont="1" applyFill="1" applyBorder="1" applyAlignment="1">
      <alignment horizontal="left" vertical="center" wrapText="1" indent="1"/>
    </xf>
    <xf numFmtId="0" fontId="32"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4" xfId="0" applyFont="1" applyBorder="1" applyAlignment="1">
      <alignment vertical="top"/>
    </xf>
    <xf numFmtId="2" fontId="24" fillId="0" borderId="8" xfId="0" applyNumberFormat="1" applyFont="1" applyBorder="1" applyAlignment="1">
      <alignment horizontal="center" vertical="top"/>
    </xf>
    <xf numFmtId="2" fontId="33" fillId="0" borderId="35" xfId="0" applyNumberFormat="1" applyFont="1" applyBorder="1" applyAlignment="1">
      <alignment horizontal="left" vertical="top" wrapText="1"/>
    </xf>
    <xf numFmtId="2" fontId="23" fillId="0" borderId="35" xfId="0" applyNumberFormat="1" applyFont="1" applyBorder="1" applyAlignment="1">
      <alignment horizontal="left" vertical="top" wrapText="1"/>
    </xf>
    <xf numFmtId="2" fontId="24" fillId="0" borderId="35"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5" xfId="0" applyNumberFormat="1" applyFont="1" applyBorder="1" applyAlignment="1">
      <alignment horizontal="left" vertical="top" wrapText="1" indent="1"/>
    </xf>
    <xf numFmtId="2" fontId="34" fillId="0" borderId="35"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4A639B71-9AC6-4BB7-AA54-EBB734B443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oneCellAnchor>
    <xdr:from>
      <xdr:col>1</xdr:col>
      <xdr:colOff>619125</xdr:colOff>
      <xdr:row>26</xdr:row>
      <xdr:rowOff>12534</xdr:rowOff>
    </xdr:from>
    <xdr:ext cx="4248149" cy="2035342"/>
    <xdr:pic>
      <xdr:nvPicPr>
        <xdr:cNvPr id="4" name="Picture 3">
          <a:extLst>
            <a:ext uri="{FF2B5EF4-FFF2-40B4-BE49-F238E27FC236}">
              <a16:creationId xmlns:a16="http://schemas.microsoft.com/office/drawing/2014/main" id="{2A40B03C-38D4-4B38-BF09-5E4B8C6FC1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6" sqref="B6"/>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57</v>
      </c>
    </row>
    <row r="23" spans="1:5" ht="18.75" x14ac:dyDescent="0.3">
      <c r="B23" s="12" t="s">
        <v>58</v>
      </c>
    </row>
    <row r="24" spans="1:5" ht="37.5" x14ac:dyDescent="0.3">
      <c r="B24" s="13" t="s">
        <v>59</v>
      </c>
    </row>
    <row r="25" spans="1:5" ht="37.5" x14ac:dyDescent="0.3">
      <c r="B25" s="13" t="s">
        <v>60</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B7" sqref="B7"/>
    </sheetView>
  </sheetViews>
  <sheetFormatPr defaultColWidth="8" defaultRowHeight="15" x14ac:dyDescent="0.25"/>
  <cols>
    <col min="1" max="1" width="4.85546875" style="2" customWidth="1"/>
    <col min="2" max="2" width="9.7109375" style="76" bestFit="1" customWidth="1"/>
    <col min="3" max="3" width="84.28515625" style="127" customWidth="1"/>
    <col min="4" max="16384" width="8" style="2"/>
  </cols>
  <sheetData>
    <row r="1" spans="2:3" ht="19.5" x14ac:dyDescent="0.3">
      <c r="B1" s="122" t="s">
        <v>5</v>
      </c>
      <c r="C1" s="123"/>
    </row>
    <row r="2" spans="2:3" ht="19.5" x14ac:dyDescent="0.3">
      <c r="B2" s="122" t="s">
        <v>3</v>
      </c>
      <c r="C2" s="124"/>
    </row>
    <row r="3" spans="2:3" ht="19.5" x14ac:dyDescent="0.3">
      <c r="B3" s="125"/>
      <c r="C3" s="124"/>
    </row>
    <row r="4" spans="2:3" ht="19.5" x14ac:dyDescent="0.3">
      <c r="B4" s="126" t="s">
        <v>44</v>
      </c>
      <c r="C4" s="124"/>
    </row>
    <row r="5" spans="2:3" ht="15.75" thickBot="1" x14ac:dyDescent="0.3"/>
    <row r="6" spans="2:3" ht="16.5" thickBot="1" x14ac:dyDescent="0.3">
      <c r="B6" s="128" t="s">
        <v>45</v>
      </c>
      <c r="C6" s="129" t="s">
        <v>46</v>
      </c>
    </row>
    <row r="7" spans="2:3" x14ac:dyDescent="0.25">
      <c r="B7" s="130"/>
      <c r="C7" s="131"/>
    </row>
    <row r="8" spans="2:3" x14ac:dyDescent="0.25">
      <c r="B8" s="132"/>
      <c r="C8" s="133" t="s">
        <v>47</v>
      </c>
    </row>
    <row r="9" spans="2:3" x14ac:dyDescent="0.25">
      <c r="B9" s="132"/>
      <c r="C9" s="134"/>
    </row>
    <row r="10" spans="2:3" x14ac:dyDescent="0.25">
      <c r="B10" s="132"/>
      <c r="C10" s="135" t="s">
        <v>48</v>
      </c>
    </row>
    <row r="11" spans="2:3" ht="40.5" x14ac:dyDescent="0.25">
      <c r="B11" s="136">
        <v>1.01</v>
      </c>
      <c r="C11" s="139" t="s">
        <v>52</v>
      </c>
    </row>
    <row r="12" spans="2:3" x14ac:dyDescent="0.25">
      <c r="B12" s="136"/>
      <c r="C12" s="139"/>
    </row>
    <row r="13" spans="2:3" x14ac:dyDescent="0.25">
      <c r="B13" s="136"/>
      <c r="C13" s="140" t="s">
        <v>53</v>
      </c>
    </row>
    <row r="14" spans="2:3" x14ac:dyDescent="0.25">
      <c r="B14" s="136">
        <f>B11+0.01</f>
        <v>1.02</v>
      </c>
      <c r="C14" s="139"/>
    </row>
    <row r="15" spans="2:3" x14ac:dyDescent="0.25">
      <c r="B15" s="136">
        <f t="shared" ref="B15:B21" si="0">B14+0.01</f>
        <v>1.03</v>
      </c>
      <c r="C15" s="139"/>
    </row>
    <row r="16" spans="2:3" x14ac:dyDescent="0.25">
      <c r="B16" s="136">
        <f t="shared" si="0"/>
        <v>1.04</v>
      </c>
      <c r="C16" s="139"/>
    </row>
    <row r="17" spans="2:3" x14ac:dyDescent="0.25">
      <c r="B17" s="136">
        <f t="shared" si="0"/>
        <v>1.05</v>
      </c>
      <c r="C17" s="139"/>
    </row>
    <row r="18" spans="2:3" x14ac:dyDescent="0.25">
      <c r="B18" s="136">
        <f t="shared" si="0"/>
        <v>1.06</v>
      </c>
      <c r="C18" s="139"/>
    </row>
    <row r="19" spans="2:3" x14ac:dyDescent="0.25">
      <c r="B19" s="136">
        <f t="shared" si="0"/>
        <v>1.07</v>
      </c>
      <c r="C19" s="139"/>
    </row>
    <row r="20" spans="2:3" x14ac:dyDescent="0.25">
      <c r="B20" s="136">
        <f t="shared" si="0"/>
        <v>1.08</v>
      </c>
      <c r="C20" s="139"/>
    </row>
    <row r="21" spans="2:3" x14ac:dyDescent="0.25">
      <c r="B21" s="136">
        <f t="shared" si="0"/>
        <v>1.0900000000000001</v>
      </c>
      <c r="C21" s="139"/>
    </row>
    <row r="22" spans="2:3" x14ac:dyDescent="0.25">
      <c r="B22" s="136">
        <v>1.1000000000000001</v>
      </c>
      <c r="C22" s="139"/>
    </row>
    <row r="23" spans="2:3" x14ac:dyDescent="0.25">
      <c r="B23" s="136">
        <f>B22+0.01</f>
        <v>1.1100000000000001</v>
      </c>
      <c r="C23" s="139"/>
    </row>
    <row r="24" spans="2:3" x14ac:dyDescent="0.25">
      <c r="B24" s="136">
        <f>B23+0.01</f>
        <v>1.1200000000000001</v>
      </c>
      <c r="C24" s="139"/>
    </row>
    <row r="25" spans="2:3" x14ac:dyDescent="0.25">
      <c r="B25" s="136">
        <f t="shared" ref="B25:B27" si="1">B24+0.01</f>
        <v>1.1300000000000001</v>
      </c>
      <c r="C25" s="139"/>
    </row>
    <row r="26" spans="2:3" x14ac:dyDescent="0.25">
      <c r="B26" s="136">
        <f t="shared" si="1"/>
        <v>1.1400000000000001</v>
      </c>
      <c r="C26" s="139"/>
    </row>
    <row r="27" spans="2:3" x14ac:dyDescent="0.25">
      <c r="B27" s="136">
        <f t="shared" si="1"/>
        <v>1.1500000000000001</v>
      </c>
      <c r="C27" s="139"/>
    </row>
    <row r="28" spans="2:3" x14ac:dyDescent="0.25">
      <c r="B28" s="136"/>
      <c r="C28" s="139"/>
    </row>
    <row r="29" spans="2:3" x14ac:dyDescent="0.25">
      <c r="B29" s="136"/>
      <c r="C29" s="133" t="s">
        <v>49</v>
      </c>
    </row>
    <row r="30" spans="2:3" x14ac:dyDescent="0.25">
      <c r="B30" s="136"/>
      <c r="C30" s="135" t="s">
        <v>50</v>
      </c>
    </row>
    <row r="31" spans="2:3" x14ac:dyDescent="0.25">
      <c r="B31" s="136">
        <f>B27+0.01</f>
        <v>1.1600000000000001</v>
      </c>
      <c r="C31" s="139" t="s">
        <v>51</v>
      </c>
    </row>
    <row r="32" spans="2:3" x14ac:dyDescent="0.25">
      <c r="B32" s="136">
        <f>B31+0.01</f>
        <v>1.1700000000000002</v>
      </c>
      <c r="C32" s="139"/>
    </row>
    <row r="33" spans="2:3" x14ac:dyDescent="0.25">
      <c r="B33" s="136">
        <f t="shared" ref="B33:B35" si="2">B32+0.01</f>
        <v>1.1800000000000002</v>
      </c>
      <c r="C33" s="139"/>
    </row>
    <row r="34" spans="2:3" x14ac:dyDescent="0.25">
      <c r="B34" s="136">
        <f t="shared" si="2"/>
        <v>1.1900000000000002</v>
      </c>
      <c r="C34" s="139"/>
    </row>
    <row r="35" spans="2:3" x14ac:dyDescent="0.25">
      <c r="B35" s="136">
        <f t="shared" si="2"/>
        <v>1.2000000000000002</v>
      </c>
      <c r="C35" s="139"/>
    </row>
    <row r="36" spans="2:3" ht="15.75" thickBot="1" x14ac:dyDescent="0.3">
      <c r="B36" s="137"/>
      <c r="C36" s="138"/>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4"/>
  <sheetViews>
    <sheetView showGridLines="0" view="pageLayout" zoomScale="85" zoomScaleNormal="80" zoomScaleSheetLayoutView="70" zoomScalePageLayoutView="85" workbookViewId="0">
      <selection activeCell="D10" sqref="D10"/>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Prelims!G20</f>
        <v>0</v>
      </c>
    </row>
    <row r="10" spans="2:4" ht="15.75" thickBot="1" x14ac:dyDescent="0.3">
      <c r="B10" s="32"/>
      <c r="C10" s="33"/>
      <c r="D10" s="29"/>
    </row>
    <row r="11" spans="2:4" ht="15.75" thickBot="1" x14ac:dyDescent="0.3">
      <c r="B11" s="34"/>
      <c r="C11" s="35" t="s">
        <v>15</v>
      </c>
      <c r="D11" s="36">
        <f>SUM(D7:D10)</f>
        <v>0</v>
      </c>
    </row>
    <row r="12" spans="2:4" x14ac:dyDescent="0.25">
      <c r="B12" s="37"/>
      <c r="C12" s="38"/>
      <c r="D12" s="29"/>
    </row>
    <row r="13" spans="2:4" x14ac:dyDescent="0.25">
      <c r="B13" s="39">
        <v>2</v>
      </c>
      <c r="C13" s="40" t="s">
        <v>16</v>
      </c>
      <c r="D13" s="29"/>
    </row>
    <row r="14" spans="2:4" x14ac:dyDescent="0.25">
      <c r="B14" s="43">
        <v>2.14</v>
      </c>
      <c r="C14" s="42" t="str">
        <f>'SOW (14)'!C4</f>
        <v>External Works</v>
      </c>
      <c r="D14" s="29">
        <f>'SOW (14)'!G45</f>
        <v>0</v>
      </c>
    </row>
    <row r="15" spans="2:4" ht="15.75" thickBot="1" x14ac:dyDescent="0.3">
      <c r="B15" s="44"/>
      <c r="C15" s="45"/>
      <c r="D15" s="29"/>
    </row>
    <row r="16" spans="2:4" ht="15.75" thickBot="1" x14ac:dyDescent="0.3">
      <c r="B16" s="46"/>
      <c r="C16" s="35" t="s">
        <v>17</v>
      </c>
      <c r="D16" s="36">
        <f>SUM(D12:D15)</f>
        <v>0</v>
      </c>
    </row>
    <row r="17" spans="2:4" x14ac:dyDescent="0.25">
      <c r="B17" s="47"/>
      <c r="C17" s="48"/>
      <c r="D17" s="29"/>
    </row>
    <row r="18" spans="2:4" x14ac:dyDescent="0.25">
      <c r="B18" s="41">
        <v>3</v>
      </c>
      <c r="C18" s="40" t="str">
        <f>'Prov Sums'!B4</f>
        <v>Provisional Sums</v>
      </c>
      <c r="D18" s="29">
        <f>'Prov Sums'!G43</f>
        <v>0</v>
      </c>
    </row>
    <row r="19" spans="2:4" ht="15.75" thickBot="1" x14ac:dyDescent="0.3">
      <c r="B19" s="44"/>
      <c r="C19" s="45"/>
      <c r="D19" s="29"/>
    </row>
    <row r="20" spans="2:4" ht="15.75" thickBot="1" x14ac:dyDescent="0.3">
      <c r="B20" s="46"/>
      <c r="C20" s="35" t="s">
        <v>18</v>
      </c>
      <c r="D20" s="36">
        <f>SUM(D17:D19)</f>
        <v>0</v>
      </c>
    </row>
    <row r="21" spans="2:4" ht="15.75" thickBot="1" x14ac:dyDescent="0.3">
      <c r="B21" s="50"/>
      <c r="C21" s="49"/>
      <c r="D21" s="29"/>
    </row>
    <row r="22" spans="2:4" ht="15.75" thickBot="1" x14ac:dyDescent="0.3">
      <c r="B22" s="51"/>
      <c r="C22" s="35" t="s">
        <v>19</v>
      </c>
      <c r="D22" s="36">
        <f>D20+D16+D11</f>
        <v>0</v>
      </c>
    </row>
    <row r="24" spans="2:4" x14ac:dyDescent="0.25">
      <c r="D24" s="52"/>
    </row>
  </sheetData>
  <hyperlinks>
    <hyperlink ref="B18" location="'Prov Sums'!Print_Area" display="'Prov Sums'!Print_Area" xr:uid="{724D5924-941B-40A6-829F-2978EBB1CCDB}"/>
    <hyperlink ref="B9" location="Preambles!Print_Area" display="Preambles!Print_Area" xr:uid="{24964623-31E3-472C-9F63-70905CDD4F49}"/>
    <hyperlink ref="B14" location="'SOW (14)'!Print_Area" display="'SOW (14)'!Print_Area" xr:uid="{4E0E218E-4EA2-45B7-854C-0793EC5308A5}"/>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20"/>
  <sheetViews>
    <sheetView showGridLines="0" view="pageLayout" zoomScaleNormal="85" zoomScaleSheetLayoutView="80" workbookViewId="0">
      <selection activeCell="C14" sqref="C14"/>
    </sheetView>
  </sheetViews>
  <sheetFormatPr defaultColWidth="7.7109375" defaultRowHeight="15" x14ac:dyDescent="0.25"/>
  <cols>
    <col min="1" max="1" width="5" style="2" customWidth="1"/>
    <col min="2" max="2" width="7.85546875" style="2" customWidth="1"/>
    <col min="3" max="3" width="46.28515625" style="2" customWidth="1"/>
    <col min="4" max="4" width="6.5703125" style="54"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3"/>
    </row>
    <row r="2" spans="2:7" ht="19.5" x14ac:dyDescent="0.3">
      <c r="B2" s="15" t="str">
        <f>job_no</f>
        <v>C2086</v>
      </c>
      <c r="C2" s="55"/>
    </row>
    <row r="3" spans="2:7" ht="19.5" x14ac:dyDescent="0.3">
      <c r="B3" s="18"/>
      <c r="C3" s="55"/>
    </row>
    <row r="4" spans="2:7" ht="19.5" x14ac:dyDescent="0.3">
      <c r="B4" s="19">
        <v>1.1000000000000001</v>
      </c>
      <c r="C4" s="19" t="s">
        <v>20</v>
      </c>
    </row>
    <row r="6" spans="2:7" ht="15.75" customHeight="1" x14ac:dyDescent="0.25">
      <c r="B6" s="56" t="s">
        <v>11</v>
      </c>
      <c r="C6" s="57" t="s">
        <v>12</v>
      </c>
      <c r="D6" s="58" t="s">
        <v>21</v>
      </c>
      <c r="E6" s="58" t="s">
        <v>22</v>
      </c>
      <c r="F6" s="59" t="s">
        <v>23</v>
      </c>
      <c r="G6" s="59" t="s">
        <v>24</v>
      </c>
    </row>
    <row r="7" spans="2:7" ht="7.5" customHeight="1" x14ac:dyDescent="0.25">
      <c r="B7" s="60"/>
      <c r="C7" s="61"/>
      <c r="D7" s="62"/>
      <c r="E7" s="60"/>
      <c r="F7" s="63"/>
      <c r="G7" s="64"/>
    </row>
    <row r="8" spans="2:7" x14ac:dyDescent="0.25">
      <c r="B8" s="116"/>
      <c r="C8" s="115"/>
      <c r="D8" s="117"/>
      <c r="E8" s="118"/>
      <c r="F8" s="88"/>
      <c r="G8" s="89">
        <f t="shared" ref="G8:G18" si="0">F8*D8</f>
        <v>0</v>
      </c>
    </row>
    <row r="9" spans="2:7" ht="27" x14ac:dyDescent="0.25">
      <c r="B9" s="116"/>
      <c r="C9" s="119" t="s">
        <v>26</v>
      </c>
      <c r="D9" s="117"/>
      <c r="E9" s="118"/>
      <c r="F9" s="88"/>
      <c r="G9" s="89">
        <f t="shared" si="0"/>
        <v>0</v>
      </c>
    </row>
    <row r="10" spans="2:7" ht="40.5" x14ac:dyDescent="0.25">
      <c r="B10" s="116" t="s">
        <v>54</v>
      </c>
      <c r="C10" s="115" t="s">
        <v>55</v>
      </c>
      <c r="D10" s="117">
        <v>1</v>
      </c>
      <c r="E10" s="118" t="s">
        <v>56</v>
      </c>
      <c r="F10" s="88"/>
      <c r="G10" s="89">
        <f t="shared" si="0"/>
        <v>0</v>
      </c>
    </row>
    <row r="11" spans="2:7" x14ac:dyDescent="0.25">
      <c r="B11" s="116"/>
      <c r="C11" s="115"/>
      <c r="D11" s="117"/>
      <c r="E11" s="118"/>
      <c r="F11" s="88"/>
      <c r="G11" s="89">
        <f t="shared" si="0"/>
        <v>0</v>
      </c>
    </row>
    <row r="12" spans="2:7" x14ac:dyDescent="0.25">
      <c r="B12" s="116"/>
      <c r="C12" s="115"/>
      <c r="D12" s="117"/>
      <c r="E12" s="118"/>
      <c r="F12" s="88"/>
      <c r="G12" s="89">
        <f t="shared" si="0"/>
        <v>0</v>
      </c>
    </row>
    <row r="13" spans="2:7" x14ac:dyDescent="0.25">
      <c r="B13" s="116"/>
      <c r="C13" s="115"/>
      <c r="D13" s="117"/>
      <c r="E13" s="118"/>
      <c r="F13" s="88"/>
      <c r="G13" s="89">
        <f t="shared" si="0"/>
        <v>0</v>
      </c>
    </row>
    <row r="14" spans="2:7" x14ac:dyDescent="0.25">
      <c r="B14" s="116"/>
      <c r="C14" s="115"/>
      <c r="D14" s="117"/>
      <c r="E14" s="118"/>
      <c r="F14" s="88"/>
      <c r="G14" s="89">
        <f t="shared" si="0"/>
        <v>0</v>
      </c>
    </row>
    <row r="15" spans="2:7" x14ac:dyDescent="0.25">
      <c r="B15" s="116"/>
      <c r="C15" s="115"/>
      <c r="D15" s="117"/>
      <c r="E15" s="118"/>
      <c r="F15" s="88"/>
      <c r="G15" s="89">
        <f t="shared" si="0"/>
        <v>0</v>
      </c>
    </row>
    <row r="16" spans="2:7" x14ac:dyDescent="0.25">
      <c r="B16" s="116"/>
      <c r="C16" s="115"/>
      <c r="D16" s="117"/>
      <c r="E16" s="118"/>
      <c r="F16" s="88"/>
      <c r="G16" s="89">
        <f t="shared" si="0"/>
        <v>0</v>
      </c>
    </row>
    <row r="17" spans="2:7" x14ac:dyDescent="0.25">
      <c r="B17" s="116"/>
      <c r="C17" s="115"/>
      <c r="D17" s="117"/>
      <c r="E17" s="118"/>
      <c r="F17" s="88"/>
      <c r="G17" s="89">
        <f t="shared" si="0"/>
        <v>0</v>
      </c>
    </row>
    <row r="18" spans="2:7" ht="15.75" thickBot="1" x14ac:dyDescent="0.3">
      <c r="B18" s="120"/>
      <c r="C18" s="115"/>
      <c r="D18" s="117"/>
      <c r="E18" s="118"/>
      <c r="F18" s="88"/>
      <c r="G18" s="89">
        <f t="shared" si="0"/>
        <v>0</v>
      </c>
    </row>
    <row r="19" spans="2:7" ht="15.75" hidden="1" customHeight="1" x14ac:dyDescent="0.25">
      <c r="B19" s="67"/>
      <c r="C19" s="68"/>
      <c r="D19" s="69"/>
      <c r="E19" s="70"/>
      <c r="F19" s="71"/>
      <c r="G19" s="72"/>
    </row>
    <row r="20" spans="2:7" x14ac:dyDescent="0.25">
      <c r="B20" s="141" t="s">
        <v>25</v>
      </c>
      <c r="C20" s="142"/>
      <c r="D20" s="142"/>
      <c r="E20" s="142"/>
      <c r="F20" s="143"/>
      <c r="G20" s="73">
        <f>SUM(G6:G19)</f>
        <v>0</v>
      </c>
    </row>
  </sheetData>
  <autoFilter ref="B7:G19" xr:uid="{D22497C0-5A93-4B65-8542-C37C29393912}"/>
  <mergeCells count="1">
    <mergeCell ref="B20:F20"/>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D6556-01D3-4A44-9CBD-33EDE1BBD812}">
  <dimension ref="B1:H45"/>
  <sheetViews>
    <sheetView showGridLines="0" view="pageLayout" zoomScaleNormal="85" zoomScaleSheetLayoutView="80" workbookViewId="0">
      <selection activeCell="C11" sqref="C11"/>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4" customWidth="1"/>
    <col min="5" max="5" width="7.28515625" style="54" customWidth="1"/>
    <col min="6" max="6" width="13.5703125" style="20" customWidth="1"/>
    <col min="7" max="7" width="14.28515625" style="20" customWidth="1"/>
    <col min="8" max="16384" width="9.140625" style="2"/>
  </cols>
  <sheetData>
    <row r="1" spans="2:8" ht="19.5" x14ac:dyDescent="0.3">
      <c r="B1" s="15" t="str">
        <f>proj_title</f>
        <v>Swanspool Pavillion</v>
      </c>
      <c r="C1" s="53"/>
    </row>
    <row r="2" spans="2:8" ht="19.5" x14ac:dyDescent="0.3">
      <c r="B2" s="15" t="str">
        <f>job_no</f>
        <v>C2086</v>
      </c>
      <c r="C2" s="6"/>
      <c r="F2" s="74"/>
      <c r="G2" s="74"/>
    </row>
    <row r="3" spans="2:8" x14ac:dyDescent="0.25">
      <c r="B3" s="6"/>
      <c r="C3" s="6"/>
      <c r="F3" s="74"/>
      <c r="G3" s="74"/>
    </row>
    <row r="4" spans="2:8" s="7" customFormat="1" ht="19.5" customHeight="1" x14ac:dyDescent="0.3">
      <c r="B4" s="8">
        <v>2.14</v>
      </c>
      <c r="C4" s="11" t="s">
        <v>31</v>
      </c>
      <c r="D4" s="54"/>
      <c r="E4" s="54"/>
      <c r="F4" s="74"/>
      <c r="G4" s="74"/>
    </row>
    <row r="5" spans="2:8" ht="15.75" customHeight="1" x14ac:dyDescent="0.25">
      <c r="B5" s="75"/>
      <c r="C5" s="75"/>
      <c r="D5" s="77"/>
      <c r="E5" s="77"/>
      <c r="F5" s="74"/>
      <c r="G5" s="78"/>
      <c r="H5" s="7"/>
    </row>
    <row r="6" spans="2:8" ht="15.75" customHeight="1" x14ac:dyDescent="0.25">
      <c r="B6" s="56" t="s">
        <v>11</v>
      </c>
      <c r="C6" s="57" t="s">
        <v>12</v>
      </c>
      <c r="D6" s="58" t="s">
        <v>21</v>
      </c>
      <c r="E6" s="58" t="s">
        <v>22</v>
      </c>
      <c r="F6" s="59" t="s">
        <v>23</v>
      </c>
      <c r="G6" s="59" t="s">
        <v>24</v>
      </c>
      <c r="H6" s="7"/>
    </row>
    <row r="7" spans="2:8" ht="7.5" customHeight="1" x14ac:dyDescent="0.25">
      <c r="B7" s="79"/>
      <c r="C7" s="80"/>
      <c r="D7" s="105"/>
      <c r="E7" s="81"/>
      <c r="F7" s="65"/>
      <c r="G7" s="66"/>
      <c r="H7" s="7"/>
    </row>
    <row r="8" spans="2:8" hidden="1" x14ac:dyDescent="0.25">
      <c r="B8" s="82"/>
      <c r="C8" s="83"/>
      <c r="D8" s="106"/>
      <c r="E8" s="84"/>
      <c r="F8" s="65"/>
      <c r="G8" s="66" t="str">
        <f t="shared" ref="G8:G44" si="0">IFERROR(IF(D8="","",F8*D8),0)</f>
        <v/>
      </c>
      <c r="H8" s="7"/>
    </row>
    <row r="9" spans="2:8" s="91" customFormat="1" ht="13.5" x14ac:dyDescent="0.25">
      <c r="B9" s="114" t="s">
        <v>38</v>
      </c>
      <c r="C9" s="86" t="s">
        <v>32</v>
      </c>
      <c r="D9" s="107">
        <v>1</v>
      </c>
      <c r="E9" s="87" t="s">
        <v>27</v>
      </c>
      <c r="F9" s="88"/>
      <c r="G9" s="89">
        <f t="shared" si="0"/>
        <v>0</v>
      </c>
      <c r="H9" s="90"/>
    </row>
    <row r="10" spans="2:8" s="91" customFormat="1" ht="27" x14ac:dyDescent="0.25">
      <c r="B10" s="113" t="s">
        <v>39</v>
      </c>
      <c r="C10" s="86" t="s">
        <v>33</v>
      </c>
      <c r="D10" s="107">
        <v>1</v>
      </c>
      <c r="E10" s="87" t="s">
        <v>27</v>
      </c>
      <c r="F10" s="88"/>
      <c r="G10" s="89">
        <f t="shared" si="0"/>
        <v>0</v>
      </c>
      <c r="H10" s="90"/>
    </row>
    <row r="11" spans="2:8" s="91" customFormat="1" ht="13.5" x14ac:dyDescent="0.25">
      <c r="B11" s="113" t="s">
        <v>40</v>
      </c>
      <c r="C11" s="86" t="s">
        <v>34</v>
      </c>
      <c r="D11" s="107">
        <v>1</v>
      </c>
      <c r="E11" s="87" t="s">
        <v>27</v>
      </c>
      <c r="F11" s="88"/>
      <c r="G11" s="89">
        <f t="shared" si="0"/>
        <v>0</v>
      </c>
      <c r="H11" s="90"/>
    </row>
    <row r="12" spans="2:8" s="91" customFormat="1" ht="13.5" x14ac:dyDescent="0.25">
      <c r="B12" s="113" t="s">
        <v>41</v>
      </c>
      <c r="C12" s="86" t="s">
        <v>35</v>
      </c>
      <c r="D12" s="107">
        <v>1</v>
      </c>
      <c r="E12" s="87" t="s">
        <v>27</v>
      </c>
      <c r="F12" s="88"/>
      <c r="G12" s="89">
        <f t="shared" si="0"/>
        <v>0</v>
      </c>
      <c r="H12" s="90"/>
    </row>
    <row r="13" spans="2:8" s="91" customFormat="1" ht="13.5" x14ac:dyDescent="0.25">
      <c r="B13" s="113" t="s">
        <v>42</v>
      </c>
      <c r="C13" s="86" t="s">
        <v>36</v>
      </c>
      <c r="D13" s="107">
        <v>1</v>
      </c>
      <c r="E13" s="87" t="s">
        <v>27</v>
      </c>
      <c r="F13" s="88"/>
      <c r="G13" s="89">
        <f t="shared" si="0"/>
        <v>0</v>
      </c>
      <c r="H13" s="90"/>
    </row>
    <row r="14" spans="2:8" s="91" customFormat="1" ht="13.5" x14ac:dyDescent="0.25">
      <c r="B14" s="113" t="s">
        <v>43</v>
      </c>
      <c r="C14" s="86" t="s">
        <v>37</v>
      </c>
      <c r="D14" s="107">
        <v>1</v>
      </c>
      <c r="E14" s="87" t="s">
        <v>27</v>
      </c>
      <c r="F14" s="88"/>
      <c r="G14" s="89">
        <f t="shared" si="0"/>
        <v>0</v>
      </c>
      <c r="H14" s="90"/>
    </row>
    <row r="15" spans="2:8" s="91" customFormat="1" ht="13.5" x14ac:dyDescent="0.25">
      <c r="B15" s="113"/>
      <c r="C15" s="93"/>
      <c r="D15" s="107"/>
      <c r="E15" s="87"/>
      <c r="F15" s="88"/>
      <c r="G15" s="89" t="str">
        <f t="shared" si="0"/>
        <v/>
      </c>
      <c r="H15" s="90"/>
    </row>
    <row r="16" spans="2:8" s="91" customFormat="1" ht="27" x14ac:dyDescent="0.25">
      <c r="B16" s="113"/>
      <c r="C16" s="93" t="s">
        <v>26</v>
      </c>
      <c r="D16" s="107"/>
      <c r="E16" s="87"/>
      <c r="F16" s="88"/>
      <c r="G16" s="89" t="str">
        <f t="shared" si="0"/>
        <v/>
      </c>
      <c r="H16" s="90"/>
    </row>
    <row r="17" spans="2:8" s="91" customFormat="1" ht="13.5" x14ac:dyDescent="0.25">
      <c r="B17" s="113"/>
      <c r="C17" s="86"/>
      <c r="D17" s="107"/>
      <c r="E17" s="87"/>
      <c r="F17" s="88"/>
      <c r="G17" s="89" t="str">
        <f t="shared" si="0"/>
        <v/>
      </c>
      <c r="H17" s="90"/>
    </row>
    <row r="18" spans="2:8" s="91" customFormat="1" ht="13.5" x14ac:dyDescent="0.25">
      <c r="B18" s="113"/>
      <c r="C18" s="86"/>
      <c r="D18" s="107"/>
      <c r="E18" s="87"/>
      <c r="F18" s="88"/>
      <c r="G18" s="89" t="str">
        <f t="shared" si="0"/>
        <v/>
      </c>
      <c r="H18" s="90"/>
    </row>
    <row r="19" spans="2:8" s="91" customFormat="1" ht="13.5" x14ac:dyDescent="0.25">
      <c r="B19" s="113"/>
      <c r="C19" s="86"/>
      <c r="D19" s="107"/>
      <c r="E19" s="87"/>
      <c r="F19" s="88"/>
      <c r="G19" s="89" t="str">
        <f t="shared" si="0"/>
        <v/>
      </c>
      <c r="H19" s="90"/>
    </row>
    <row r="20" spans="2:8" s="91" customFormat="1" ht="13.5" x14ac:dyDescent="0.25">
      <c r="B20" s="113"/>
      <c r="C20" s="86"/>
      <c r="D20" s="107"/>
      <c r="E20" s="87"/>
      <c r="F20" s="88"/>
      <c r="G20" s="89" t="str">
        <f t="shared" si="0"/>
        <v/>
      </c>
      <c r="H20" s="90"/>
    </row>
    <row r="21" spans="2:8" s="91" customFormat="1" ht="13.5" x14ac:dyDescent="0.25">
      <c r="B21" s="113"/>
      <c r="C21" s="86"/>
      <c r="D21" s="107"/>
      <c r="E21" s="87"/>
      <c r="F21" s="88"/>
      <c r="G21" s="89" t="str">
        <f t="shared" si="0"/>
        <v/>
      </c>
      <c r="H21" s="90"/>
    </row>
    <row r="22" spans="2:8" s="91" customFormat="1" ht="13.5" x14ac:dyDescent="0.25">
      <c r="B22" s="113"/>
      <c r="C22" s="86"/>
      <c r="D22" s="107"/>
      <c r="E22" s="87"/>
      <c r="F22" s="88"/>
      <c r="G22" s="89" t="str">
        <f t="shared" si="0"/>
        <v/>
      </c>
      <c r="H22" s="90"/>
    </row>
    <row r="23" spans="2:8" s="91" customFormat="1" ht="13.5" x14ac:dyDescent="0.25">
      <c r="B23" s="113"/>
      <c r="C23" s="86"/>
      <c r="D23" s="107"/>
      <c r="E23" s="87"/>
      <c r="F23" s="88"/>
      <c r="G23" s="89" t="str">
        <f t="shared" si="0"/>
        <v/>
      </c>
      <c r="H23" s="90"/>
    </row>
    <row r="24" spans="2:8" s="91" customFormat="1" ht="13.5" x14ac:dyDescent="0.25">
      <c r="B24" s="113"/>
      <c r="C24" s="86"/>
      <c r="D24" s="107"/>
      <c r="E24" s="87"/>
      <c r="F24" s="88"/>
      <c r="G24" s="89" t="str">
        <f t="shared" si="0"/>
        <v/>
      </c>
      <c r="H24" s="90"/>
    </row>
    <row r="25" spans="2:8" s="91" customFormat="1" ht="13.5" x14ac:dyDescent="0.25">
      <c r="B25" s="113"/>
      <c r="C25" s="86"/>
      <c r="D25" s="107"/>
      <c r="E25" s="87"/>
      <c r="F25" s="88"/>
      <c r="G25" s="89" t="str">
        <f t="shared" si="0"/>
        <v/>
      </c>
      <c r="H25" s="90"/>
    </row>
    <row r="26" spans="2:8" s="91" customFormat="1" ht="13.5" x14ac:dyDescent="0.25">
      <c r="B26" s="113"/>
      <c r="C26" s="86"/>
      <c r="D26" s="107"/>
      <c r="E26" s="87"/>
      <c r="F26" s="88"/>
      <c r="G26" s="89" t="str">
        <f t="shared" si="0"/>
        <v/>
      </c>
      <c r="H26" s="90"/>
    </row>
    <row r="27" spans="2:8" s="91" customFormat="1" ht="13.5" x14ac:dyDescent="0.25">
      <c r="B27" s="113"/>
      <c r="C27" s="86"/>
      <c r="D27" s="107"/>
      <c r="E27" s="87"/>
      <c r="F27" s="88"/>
      <c r="G27" s="89" t="str">
        <f t="shared" si="0"/>
        <v/>
      </c>
      <c r="H27" s="90"/>
    </row>
    <row r="28" spans="2:8" s="91" customFormat="1" ht="13.5" x14ac:dyDescent="0.25">
      <c r="B28" s="113"/>
      <c r="C28" s="86"/>
      <c r="D28" s="107"/>
      <c r="E28" s="87"/>
      <c r="F28" s="88"/>
      <c r="G28" s="89" t="str">
        <f t="shared" si="0"/>
        <v/>
      </c>
      <c r="H28" s="90"/>
    </row>
    <row r="29" spans="2:8" s="91" customFormat="1" ht="13.5" x14ac:dyDescent="0.25">
      <c r="B29" s="113"/>
      <c r="C29" s="86"/>
      <c r="D29" s="107"/>
      <c r="E29" s="87"/>
      <c r="F29" s="88"/>
      <c r="G29" s="89" t="str">
        <f t="shared" si="0"/>
        <v/>
      </c>
      <c r="H29" s="90"/>
    </row>
    <row r="30" spans="2:8" s="91" customFormat="1" ht="13.5" x14ac:dyDescent="0.25">
      <c r="B30" s="113"/>
      <c r="C30" s="86"/>
      <c r="D30" s="107"/>
      <c r="E30" s="87"/>
      <c r="F30" s="88"/>
      <c r="G30" s="89" t="str">
        <f t="shared" si="0"/>
        <v/>
      </c>
      <c r="H30" s="90"/>
    </row>
    <row r="31" spans="2:8" s="91" customFormat="1" ht="13.5" x14ac:dyDescent="0.25">
      <c r="B31" s="113"/>
      <c r="C31" s="86"/>
      <c r="D31" s="107"/>
      <c r="E31" s="87"/>
      <c r="F31" s="88"/>
      <c r="G31" s="89" t="str">
        <f t="shared" si="0"/>
        <v/>
      </c>
      <c r="H31" s="90"/>
    </row>
    <row r="32" spans="2:8" s="91" customFormat="1" ht="13.5" x14ac:dyDescent="0.25">
      <c r="B32" s="113"/>
      <c r="C32" s="86"/>
      <c r="D32" s="107"/>
      <c r="E32" s="87"/>
      <c r="F32" s="88"/>
      <c r="G32" s="89" t="str">
        <f t="shared" si="0"/>
        <v/>
      </c>
      <c r="H32" s="90"/>
    </row>
    <row r="33" spans="2:8" s="91" customFormat="1" ht="13.5" x14ac:dyDescent="0.25">
      <c r="B33" s="113"/>
      <c r="C33" s="86"/>
      <c r="D33" s="107"/>
      <c r="E33" s="87"/>
      <c r="F33" s="88"/>
      <c r="G33" s="89" t="str">
        <f t="shared" si="0"/>
        <v/>
      </c>
      <c r="H33" s="90"/>
    </row>
    <row r="34" spans="2:8" s="91" customFormat="1" ht="13.5" x14ac:dyDescent="0.25">
      <c r="B34" s="113"/>
      <c r="C34" s="86"/>
      <c r="D34" s="107"/>
      <c r="E34" s="87"/>
      <c r="F34" s="88"/>
      <c r="G34" s="89" t="str">
        <f t="shared" si="0"/>
        <v/>
      </c>
      <c r="H34" s="90"/>
    </row>
    <row r="35" spans="2:8" s="91" customFormat="1" ht="13.5" x14ac:dyDescent="0.25">
      <c r="B35" s="113"/>
      <c r="C35" s="86"/>
      <c r="D35" s="107"/>
      <c r="E35" s="87"/>
      <c r="F35" s="88"/>
      <c r="G35" s="89" t="str">
        <f t="shared" si="0"/>
        <v/>
      </c>
      <c r="H35" s="90"/>
    </row>
    <row r="36" spans="2:8" s="91" customFormat="1" ht="13.5" x14ac:dyDescent="0.25">
      <c r="B36" s="113"/>
      <c r="C36" s="86"/>
      <c r="D36" s="107"/>
      <c r="E36" s="87"/>
      <c r="F36" s="88"/>
      <c r="G36" s="89" t="str">
        <f t="shared" si="0"/>
        <v/>
      </c>
      <c r="H36" s="90"/>
    </row>
    <row r="37" spans="2:8" s="91" customFormat="1" ht="13.5" x14ac:dyDescent="0.25">
      <c r="B37" s="113"/>
      <c r="C37" s="86"/>
      <c r="D37" s="107"/>
      <c r="E37" s="87"/>
      <c r="F37" s="88"/>
      <c r="G37" s="89" t="str">
        <f t="shared" si="0"/>
        <v/>
      </c>
      <c r="H37" s="90"/>
    </row>
    <row r="38" spans="2:8" s="91" customFormat="1" ht="13.5" x14ac:dyDescent="0.25">
      <c r="B38" s="113"/>
      <c r="C38" s="86"/>
      <c r="D38" s="107"/>
      <c r="E38" s="87"/>
      <c r="F38" s="88"/>
      <c r="G38" s="89" t="str">
        <f t="shared" si="0"/>
        <v/>
      </c>
      <c r="H38" s="90"/>
    </row>
    <row r="39" spans="2:8" s="91" customFormat="1" ht="13.5" x14ac:dyDescent="0.25">
      <c r="B39" s="85"/>
      <c r="C39" s="86"/>
      <c r="D39" s="107"/>
      <c r="E39" s="87"/>
      <c r="F39" s="88"/>
      <c r="G39" s="89" t="str">
        <f t="shared" si="0"/>
        <v/>
      </c>
      <c r="H39" s="90"/>
    </row>
    <row r="40" spans="2:8" s="91" customFormat="1" ht="13.5" x14ac:dyDescent="0.25">
      <c r="B40" s="85"/>
      <c r="C40" s="86"/>
      <c r="D40" s="107"/>
      <c r="E40" s="87"/>
      <c r="F40" s="88"/>
      <c r="G40" s="89" t="str">
        <f t="shared" si="0"/>
        <v/>
      </c>
      <c r="H40" s="90"/>
    </row>
    <row r="41" spans="2:8" s="91" customFormat="1" ht="13.5" x14ac:dyDescent="0.25">
      <c r="B41" s="85"/>
      <c r="C41" s="86"/>
      <c r="D41" s="107"/>
      <c r="E41" s="87"/>
      <c r="F41" s="88"/>
      <c r="G41" s="89" t="str">
        <f t="shared" si="0"/>
        <v/>
      </c>
      <c r="H41" s="90"/>
    </row>
    <row r="42" spans="2:8" s="91" customFormat="1" ht="13.5" x14ac:dyDescent="0.25">
      <c r="B42" s="85"/>
      <c r="C42" s="86"/>
      <c r="D42" s="107"/>
      <c r="E42" s="87"/>
      <c r="F42" s="88"/>
      <c r="G42" s="89" t="str">
        <f t="shared" si="0"/>
        <v/>
      </c>
      <c r="H42" s="90"/>
    </row>
    <row r="43" spans="2:8" s="91" customFormat="1" ht="13.5" x14ac:dyDescent="0.25">
      <c r="B43" s="94"/>
      <c r="C43" s="95"/>
      <c r="D43" s="108"/>
      <c r="E43" s="96"/>
      <c r="F43" s="97"/>
      <c r="G43" s="98" t="str">
        <f t="shared" si="0"/>
        <v/>
      </c>
      <c r="H43" s="90"/>
    </row>
    <row r="44" spans="2:8" hidden="1" x14ac:dyDescent="0.25">
      <c r="B44" s="99"/>
      <c r="C44" s="100"/>
      <c r="D44" s="109"/>
      <c r="E44" s="101"/>
      <c r="F44" s="102" t="str">
        <f>IF(D44="","",#REF!*#REF!+#REF!)</f>
        <v/>
      </c>
      <c r="G44" s="103" t="str">
        <f t="shared" si="0"/>
        <v/>
      </c>
      <c r="H44" s="7"/>
    </row>
    <row r="45" spans="2:8" ht="15.75" customHeight="1" x14ac:dyDescent="0.25">
      <c r="B45" s="144" t="s">
        <v>25</v>
      </c>
      <c r="C45" s="145"/>
      <c r="D45" s="145"/>
      <c r="E45" s="145"/>
      <c r="F45" s="146"/>
      <c r="G45" s="104">
        <f>SUM(G6:G44)</f>
        <v>0</v>
      </c>
      <c r="H45" s="7"/>
    </row>
  </sheetData>
  <autoFilter ref="B7:G42" xr:uid="{70BFA5D3-F2E9-4B17-8683-15D0C8331B1D}"/>
  <mergeCells count="1">
    <mergeCell ref="B45:F45"/>
  </mergeCells>
  <phoneticPr fontId="29" type="noConversion"/>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43"/>
  <sheetViews>
    <sheetView showGridLines="0" view="pageLayout" zoomScaleNormal="85" zoomScaleSheetLayoutView="85" workbookViewId="0">
      <selection activeCell="C18" sqref="C18"/>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4" customWidth="1"/>
    <col min="5" max="5" width="7.28515625" style="54" customWidth="1"/>
    <col min="6" max="6" width="13.5703125" style="20" customWidth="1"/>
    <col min="7" max="7" width="14.28515625" style="20" customWidth="1"/>
    <col min="8" max="16384" width="9.140625" style="2"/>
  </cols>
  <sheetData>
    <row r="1" spans="2:7" ht="19.5" x14ac:dyDescent="0.3">
      <c r="B1" s="15" t="s">
        <v>5</v>
      </c>
      <c r="C1" s="53"/>
    </row>
    <row r="2" spans="2:7" ht="19.5" x14ac:dyDescent="0.3">
      <c r="B2" s="15" t="s">
        <v>3</v>
      </c>
      <c r="C2" s="6"/>
      <c r="F2" s="74"/>
      <c r="G2" s="74"/>
    </row>
    <row r="3" spans="2:7" x14ac:dyDescent="0.25">
      <c r="B3" s="6"/>
      <c r="C3" s="6"/>
      <c r="F3" s="74"/>
      <c r="G3" s="74"/>
    </row>
    <row r="4" spans="2:7" s="7" customFormat="1" ht="19.5" customHeight="1" x14ac:dyDescent="0.3">
      <c r="B4" s="11" t="s">
        <v>30</v>
      </c>
      <c r="C4" s="6"/>
      <c r="D4" s="54"/>
      <c r="E4" s="54"/>
      <c r="F4" s="74"/>
      <c r="G4" s="74"/>
    </row>
    <row r="5" spans="2:7" ht="15.75" customHeight="1" x14ac:dyDescent="0.25">
      <c r="B5" s="75"/>
      <c r="C5" s="75"/>
      <c r="D5" s="77"/>
      <c r="E5" s="77"/>
      <c r="F5" s="74"/>
      <c r="G5" s="78"/>
    </row>
    <row r="6" spans="2:7" ht="15.75" customHeight="1" x14ac:dyDescent="0.25">
      <c r="B6" s="56" t="s">
        <v>11</v>
      </c>
      <c r="C6" s="57" t="s">
        <v>12</v>
      </c>
      <c r="D6" s="58" t="s">
        <v>21</v>
      </c>
      <c r="E6" s="58" t="s">
        <v>22</v>
      </c>
      <c r="F6" s="59" t="s">
        <v>23</v>
      </c>
      <c r="G6" s="59" t="s">
        <v>24</v>
      </c>
    </row>
    <row r="7" spans="2:7" ht="7.5" customHeight="1" x14ac:dyDescent="0.25">
      <c r="B7" s="79"/>
      <c r="C7" s="80"/>
      <c r="D7" s="105"/>
      <c r="E7" s="81"/>
      <c r="F7" s="65"/>
      <c r="G7" s="66"/>
    </row>
    <row r="8" spans="2:7" s="91" customFormat="1" ht="13.5" x14ac:dyDescent="0.25">
      <c r="B8" s="85"/>
      <c r="C8" s="110"/>
      <c r="D8" s="107"/>
      <c r="E8" s="87"/>
      <c r="F8" s="88"/>
      <c r="G8" s="89" t="str">
        <f t="shared" ref="G8:G42" si="0">IFERROR(IF(D8="","",F8*D8),0)</f>
        <v/>
      </c>
    </row>
    <row r="9" spans="2:7" s="91" customFormat="1" ht="13.5" x14ac:dyDescent="0.25">
      <c r="B9" s="85"/>
      <c r="C9" s="121" t="s">
        <v>31</v>
      </c>
      <c r="D9" s="107"/>
      <c r="E9" s="87"/>
      <c r="F9" s="88"/>
      <c r="G9" s="89" t="str">
        <f t="shared" si="0"/>
        <v/>
      </c>
    </row>
    <row r="10" spans="2:7" s="91" customFormat="1" ht="13.5" x14ac:dyDescent="0.25">
      <c r="B10" s="85"/>
      <c r="C10" s="92" t="s">
        <v>32</v>
      </c>
      <c r="D10" s="107">
        <v>1</v>
      </c>
      <c r="E10" s="87" t="s">
        <v>27</v>
      </c>
      <c r="F10" s="88"/>
      <c r="G10" s="89">
        <f t="shared" si="0"/>
        <v>0</v>
      </c>
    </row>
    <row r="11" spans="2:7" s="91" customFormat="1" ht="27" x14ac:dyDescent="0.25">
      <c r="B11" s="85"/>
      <c r="C11" s="92" t="s">
        <v>33</v>
      </c>
      <c r="D11" s="107">
        <v>1</v>
      </c>
      <c r="E11" s="87" t="s">
        <v>27</v>
      </c>
      <c r="F11" s="88"/>
      <c r="G11" s="89">
        <f t="shared" si="0"/>
        <v>0</v>
      </c>
    </row>
    <row r="12" spans="2:7" s="91" customFormat="1" ht="13.5" x14ac:dyDescent="0.25">
      <c r="B12" s="85"/>
      <c r="C12" s="92" t="s">
        <v>34</v>
      </c>
      <c r="D12" s="107">
        <v>1</v>
      </c>
      <c r="E12" s="87" t="s">
        <v>27</v>
      </c>
      <c r="F12" s="88"/>
      <c r="G12" s="89">
        <f t="shared" si="0"/>
        <v>0</v>
      </c>
    </row>
    <row r="13" spans="2:7" s="91" customFormat="1" ht="13.5" x14ac:dyDescent="0.25">
      <c r="B13" s="85"/>
      <c r="C13" s="92" t="s">
        <v>35</v>
      </c>
      <c r="D13" s="107">
        <v>1</v>
      </c>
      <c r="E13" s="87" t="s">
        <v>27</v>
      </c>
      <c r="F13" s="88"/>
      <c r="G13" s="89">
        <f t="shared" si="0"/>
        <v>0</v>
      </c>
    </row>
    <row r="14" spans="2:7" s="91" customFormat="1" ht="13.5" x14ac:dyDescent="0.25">
      <c r="B14" s="85"/>
      <c r="C14" s="92" t="s">
        <v>36</v>
      </c>
      <c r="D14" s="107">
        <v>1</v>
      </c>
      <c r="E14" s="87" t="s">
        <v>27</v>
      </c>
      <c r="F14" s="88"/>
      <c r="G14" s="89">
        <f t="shared" si="0"/>
        <v>0</v>
      </c>
    </row>
    <row r="15" spans="2:7" s="91" customFormat="1" ht="13.5" x14ac:dyDescent="0.25">
      <c r="B15" s="85"/>
      <c r="C15" s="92" t="s">
        <v>37</v>
      </c>
      <c r="D15" s="107">
        <v>1</v>
      </c>
      <c r="E15" s="87" t="s">
        <v>27</v>
      </c>
      <c r="F15" s="88"/>
      <c r="G15" s="89">
        <f t="shared" si="0"/>
        <v>0</v>
      </c>
    </row>
    <row r="16" spans="2:7" s="91" customFormat="1" ht="13.5" x14ac:dyDescent="0.25">
      <c r="B16" s="85"/>
      <c r="C16" s="110"/>
      <c r="D16" s="107"/>
      <c r="E16" s="87"/>
      <c r="F16" s="88"/>
      <c r="G16" s="89" t="str">
        <f t="shared" si="0"/>
        <v/>
      </c>
    </row>
    <row r="17" spans="2:7" s="91" customFormat="1" ht="13.5" x14ac:dyDescent="0.25">
      <c r="B17" s="85"/>
      <c r="C17" s="110"/>
      <c r="D17" s="107"/>
      <c r="E17" s="87"/>
      <c r="F17" s="88"/>
      <c r="G17" s="89" t="str">
        <f t="shared" si="0"/>
        <v/>
      </c>
    </row>
    <row r="18" spans="2:7" s="91" customFormat="1" ht="13.5" x14ac:dyDescent="0.25">
      <c r="B18" s="85"/>
      <c r="C18" s="110"/>
      <c r="D18" s="107"/>
      <c r="E18" s="87"/>
      <c r="F18" s="88"/>
      <c r="G18" s="89" t="str">
        <f t="shared" si="0"/>
        <v/>
      </c>
    </row>
    <row r="19" spans="2:7" s="91" customFormat="1" ht="13.5" x14ac:dyDescent="0.25">
      <c r="B19" s="85"/>
      <c r="C19" s="110"/>
      <c r="D19" s="107"/>
      <c r="E19" s="87"/>
      <c r="F19" s="88"/>
      <c r="G19" s="89" t="str">
        <f t="shared" si="0"/>
        <v/>
      </c>
    </row>
    <row r="20" spans="2:7" s="91" customFormat="1" ht="13.5" x14ac:dyDescent="0.25">
      <c r="B20" s="85"/>
      <c r="C20" s="110"/>
      <c r="D20" s="107"/>
      <c r="E20" s="87"/>
      <c r="F20" s="88"/>
      <c r="G20" s="89" t="str">
        <f t="shared" si="0"/>
        <v/>
      </c>
    </row>
    <row r="21" spans="2:7" s="91" customFormat="1" ht="13.5" x14ac:dyDescent="0.25">
      <c r="B21" s="85"/>
      <c r="C21" s="110"/>
      <c r="D21" s="107"/>
      <c r="E21" s="87"/>
      <c r="F21" s="88"/>
      <c r="G21" s="89" t="str">
        <f t="shared" si="0"/>
        <v/>
      </c>
    </row>
    <row r="22" spans="2:7" s="91" customFormat="1" ht="13.5" x14ac:dyDescent="0.25">
      <c r="B22" s="85"/>
      <c r="C22" s="110"/>
      <c r="D22" s="107"/>
      <c r="E22" s="87"/>
      <c r="F22" s="88"/>
      <c r="G22" s="89" t="str">
        <f t="shared" si="0"/>
        <v/>
      </c>
    </row>
    <row r="23" spans="2:7" s="91" customFormat="1" ht="13.5" x14ac:dyDescent="0.25">
      <c r="B23" s="85"/>
      <c r="C23" s="110"/>
      <c r="D23" s="107"/>
      <c r="E23" s="87"/>
      <c r="F23" s="88"/>
      <c r="G23" s="89" t="str">
        <f t="shared" si="0"/>
        <v/>
      </c>
    </row>
    <row r="24" spans="2:7" s="91" customFormat="1" ht="13.5" x14ac:dyDescent="0.25">
      <c r="B24" s="85"/>
      <c r="C24" s="110"/>
      <c r="D24" s="107"/>
      <c r="E24" s="87"/>
      <c r="F24" s="88"/>
      <c r="G24" s="89" t="str">
        <f t="shared" si="0"/>
        <v/>
      </c>
    </row>
    <row r="25" spans="2:7" s="91" customFormat="1" ht="13.5" x14ac:dyDescent="0.25">
      <c r="B25" s="85"/>
      <c r="C25" s="110"/>
      <c r="D25" s="107"/>
      <c r="E25" s="87"/>
      <c r="F25" s="88"/>
      <c r="G25" s="89" t="str">
        <f t="shared" si="0"/>
        <v/>
      </c>
    </row>
    <row r="26" spans="2:7" s="91" customFormat="1" ht="13.5" x14ac:dyDescent="0.25">
      <c r="B26" s="85"/>
      <c r="C26" s="110"/>
      <c r="D26" s="107"/>
      <c r="E26" s="87"/>
      <c r="F26" s="88"/>
      <c r="G26" s="89" t="str">
        <f t="shared" si="0"/>
        <v/>
      </c>
    </row>
    <row r="27" spans="2:7" s="91" customFormat="1" ht="13.5" x14ac:dyDescent="0.25">
      <c r="B27" s="85"/>
      <c r="C27" s="110"/>
      <c r="D27" s="107"/>
      <c r="E27" s="87"/>
      <c r="F27" s="88"/>
      <c r="G27" s="89" t="str">
        <f t="shared" si="0"/>
        <v/>
      </c>
    </row>
    <row r="28" spans="2:7" s="91" customFormat="1" ht="13.5" x14ac:dyDescent="0.25">
      <c r="B28" s="85"/>
      <c r="C28" s="110"/>
      <c r="D28" s="107"/>
      <c r="E28" s="87"/>
      <c r="F28" s="88"/>
      <c r="G28" s="89" t="str">
        <f t="shared" si="0"/>
        <v/>
      </c>
    </row>
    <row r="29" spans="2:7" s="91" customFormat="1" ht="13.5" x14ac:dyDescent="0.25">
      <c r="B29" s="85"/>
      <c r="C29" s="110"/>
      <c r="D29" s="107"/>
      <c r="E29" s="87"/>
      <c r="F29" s="88"/>
      <c r="G29" s="89" t="str">
        <f t="shared" si="0"/>
        <v/>
      </c>
    </row>
    <row r="30" spans="2:7" s="91" customFormat="1" ht="13.5" x14ac:dyDescent="0.25">
      <c r="B30" s="85"/>
      <c r="C30" s="110"/>
      <c r="D30" s="107"/>
      <c r="E30" s="87"/>
      <c r="F30" s="88"/>
      <c r="G30" s="89" t="str">
        <f t="shared" si="0"/>
        <v/>
      </c>
    </row>
    <row r="31" spans="2:7" s="91" customFormat="1" ht="13.5" x14ac:dyDescent="0.25">
      <c r="B31" s="85"/>
      <c r="C31" s="110"/>
      <c r="D31" s="107"/>
      <c r="E31" s="87"/>
      <c r="F31" s="88"/>
      <c r="G31" s="89" t="str">
        <f t="shared" si="0"/>
        <v/>
      </c>
    </row>
    <row r="32" spans="2:7" s="91" customFormat="1" ht="13.5" x14ac:dyDescent="0.25">
      <c r="B32" s="85"/>
      <c r="C32" s="110"/>
      <c r="D32" s="107"/>
      <c r="E32" s="87"/>
      <c r="F32" s="88"/>
      <c r="G32" s="89" t="str">
        <f t="shared" si="0"/>
        <v/>
      </c>
    </row>
    <row r="33" spans="2:7" s="91" customFormat="1" ht="13.5" x14ac:dyDescent="0.25">
      <c r="B33" s="85"/>
      <c r="C33" s="110"/>
      <c r="D33" s="107"/>
      <c r="E33" s="87"/>
      <c r="F33" s="88"/>
      <c r="G33" s="89" t="str">
        <f t="shared" si="0"/>
        <v/>
      </c>
    </row>
    <row r="34" spans="2:7" s="91" customFormat="1" ht="13.5" x14ac:dyDescent="0.25">
      <c r="B34" s="85"/>
      <c r="C34" s="110"/>
      <c r="D34" s="107"/>
      <c r="E34" s="87"/>
      <c r="F34" s="88"/>
      <c r="G34" s="89" t="str">
        <f t="shared" si="0"/>
        <v/>
      </c>
    </row>
    <row r="35" spans="2:7" s="91" customFormat="1" ht="13.5" x14ac:dyDescent="0.25">
      <c r="B35" s="85"/>
      <c r="C35" s="110"/>
      <c r="D35" s="107"/>
      <c r="E35" s="87"/>
      <c r="F35" s="88"/>
      <c r="G35" s="89" t="str">
        <f t="shared" si="0"/>
        <v/>
      </c>
    </row>
    <row r="36" spans="2:7" s="91" customFormat="1" ht="13.5" x14ac:dyDescent="0.25">
      <c r="B36" s="85"/>
      <c r="C36" s="110"/>
      <c r="D36" s="107"/>
      <c r="E36" s="87"/>
      <c r="F36" s="88"/>
      <c r="G36" s="89" t="str">
        <f t="shared" si="0"/>
        <v/>
      </c>
    </row>
    <row r="37" spans="2:7" s="91" customFormat="1" ht="13.5" x14ac:dyDescent="0.25">
      <c r="B37" s="85"/>
      <c r="C37" s="110"/>
      <c r="D37" s="107"/>
      <c r="E37" s="87"/>
      <c r="F37" s="88"/>
      <c r="G37" s="89" t="str">
        <f t="shared" si="0"/>
        <v/>
      </c>
    </row>
    <row r="38" spans="2:7" s="91" customFormat="1" ht="13.5" x14ac:dyDescent="0.25">
      <c r="B38" s="85"/>
      <c r="C38" s="110"/>
      <c r="D38" s="107"/>
      <c r="E38" s="87"/>
      <c r="F38" s="88"/>
      <c r="G38" s="89" t="str">
        <f t="shared" si="0"/>
        <v/>
      </c>
    </row>
    <row r="39" spans="2:7" s="91" customFormat="1" ht="13.5" x14ac:dyDescent="0.25">
      <c r="B39" s="85"/>
      <c r="C39" s="110"/>
      <c r="D39" s="107"/>
      <c r="E39" s="87"/>
      <c r="F39" s="88"/>
      <c r="G39" s="89" t="str">
        <f t="shared" si="0"/>
        <v/>
      </c>
    </row>
    <row r="40" spans="2:7" s="91" customFormat="1" ht="13.5" x14ac:dyDescent="0.25">
      <c r="B40" s="85"/>
      <c r="C40" s="110"/>
      <c r="D40" s="107"/>
      <c r="E40" s="87"/>
      <c r="F40" s="88"/>
      <c r="G40" s="89" t="str">
        <f t="shared" si="0"/>
        <v/>
      </c>
    </row>
    <row r="41" spans="2:7" s="91" customFormat="1" ht="13.5" x14ac:dyDescent="0.25">
      <c r="B41" s="94"/>
      <c r="C41" s="95"/>
      <c r="D41" s="108"/>
      <c r="E41" s="96"/>
      <c r="F41" s="97"/>
      <c r="G41" s="98" t="str">
        <f t="shared" si="0"/>
        <v/>
      </c>
    </row>
    <row r="42" spans="2:7" hidden="1" x14ac:dyDescent="0.25">
      <c r="B42" s="99"/>
      <c r="C42" s="100"/>
      <c r="D42" s="109"/>
      <c r="E42" s="101"/>
      <c r="F42" s="102" t="str">
        <f>IF(D42="","",#REF!*#REF!+#REF!)</f>
        <v/>
      </c>
      <c r="G42" s="103" t="str">
        <f t="shared" si="0"/>
        <v/>
      </c>
    </row>
    <row r="43" spans="2:7" ht="15.75" customHeight="1" x14ac:dyDescent="0.25">
      <c r="B43" s="144" t="s">
        <v>25</v>
      </c>
      <c r="C43" s="145"/>
      <c r="D43" s="145"/>
      <c r="E43" s="145"/>
      <c r="F43" s="146"/>
      <c r="G43" s="104">
        <f>SUM(G7:G42)</f>
        <v>0</v>
      </c>
    </row>
  </sheetData>
  <autoFilter ref="B7:G16" xr:uid="{70BFA5D3-F2E9-4B17-8683-15D0C8331B1D}"/>
  <mergeCells count="1">
    <mergeCell ref="B43:F43"/>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11" t="s">
        <v>28</v>
      </c>
    </row>
    <row r="24" spans="2:2" x14ac:dyDescent="0.25">
      <c r="B24" s="112" t="s">
        <v>29</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EA5237-9818-41F8-A3F0-D77219F12A0F}"/>
</file>

<file path=customXml/itemProps2.xml><?xml version="1.0" encoding="utf-8"?>
<ds:datastoreItem xmlns:ds="http://schemas.openxmlformats.org/officeDocument/2006/customXml" ds:itemID="{FC53DA3B-B3FD-45F5-BDF2-957117DD6A5C}"/>
</file>

<file path=customXml/itemProps3.xml><?xml version="1.0" encoding="utf-8"?>
<ds:datastoreItem xmlns:ds="http://schemas.openxmlformats.org/officeDocument/2006/customXml" ds:itemID="{DFDA0D8F-743B-4C7C-9F17-74FD5D32C2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Title</vt:lpstr>
      <vt:lpstr>Qualifications</vt:lpstr>
      <vt:lpstr>CSA</vt:lpstr>
      <vt:lpstr>Prelims</vt:lpstr>
      <vt:lpstr>SOW (14)</vt:lpstr>
      <vt:lpstr>Prov Sums</vt:lpstr>
      <vt:lpstr>Thank you</vt:lpstr>
      <vt:lpstr>job_no</vt:lpstr>
      <vt:lpstr>Title!jobno</vt:lpstr>
      <vt:lpstr>jobno.</vt:lpstr>
      <vt:lpstr>CSA!Print_Area</vt:lpstr>
      <vt:lpstr>Prelims!Print_Area</vt:lpstr>
      <vt:lpstr>'Prov Sums'!Print_Area</vt:lpstr>
      <vt:lpstr>'SOW (14)'!Print_Area</vt:lpstr>
      <vt:lpstr>'Prov Sums'!Print_Titles</vt:lpstr>
      <vt:lpstr>Qualifications!Print_Titles</vt:lpstr>
      <vt:lpstr>'SOW (14)'!Print_Titles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2025-07-31T13:14:02Z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