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2; External Walls &amp; Roof/"/>
    </mc:Choice>
  </mc:AlternateContent>
  <xr:revisionPtr revIDLastSave="471" documentId="8_{F2BFD6F2-B67A-479D-B764-8590E009DE45}" xr6:coauthVersionLast="47" xr6:coauthVersionMax="47" xr10:uidLastSave="{8530B682-0F33-4665-B23B-56D046FE69CC}"/>
  <bookViews>
    <workbookView xWindow="3120" yWindow="615" windowWidth="14610" windowHeight="15585" tabRatio="866" xr2:uid="{34DA5650-171D-4B3A-A96B-7AE98EC62B82}"/>
  </bookViews>
  <sheets>
    <sheet name="Title" sheetId="1" r:id="rId1"/>
    <sheet name="Qualifications" sheetId="21" r:id="rId2"/>
    <sheet name="CSA" sheetId="2" r:id="rId3"/>
    <sheet name="Prelims" sheetId="3" r:id="rId4"/>
    <sheet name="SOW (2)" sheetId="6" r:id="rId5"/>
    <sheet name="Thank you" sheetId="16" r:id="rId6"/>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Prelims!$B$7:$G$18</definedName>
    <definedName name="_xlnm._FilterDatabase" localSheetId="4" hidden="1">'SOW (2)'!$B$7:$G$44</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CSA!$A$1:$D$18</definedName>
    <definedName name="_xlnm.Print_Area" localSheetId="3">Prelims!$A$1:$G$19</definedName>
    <definedName name="_xlnm.Print_Area" localSheetId="4">'SOW (2)'!$A$1:$G$47</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1">Qualifications!$1:$7</definedName>
    <definedName name="_xlnm.Print_Titles" localSheetId="4">'SOW (2)'!$1:$7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1" hidden="1">{#N/A,#N/A,FALSE,"DCS"}</definedName>
    <definedName name="wrn.DCS._.only." localSheetId="0" hidden="1">{#N/A,#N/A,FALSE,"DCS"}</definedName>
    <definedName name="wrn.DCS._.only." hidden="1">{#N/A,#N/A,FALSE,"DCS"}</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G10" i="3"/>
  <c r="G11" i="3"/>
  <c r="G12" i="3"/>
  <c r="G13" i="3"/>
  <c r="G14" i="3"/>
  <c r="G15" i="3"/>
  <c r="G16" i="3"/>
  <c r="G17" i="3"/>
  <c r="G8" i="3"/>
  <c r="G18" i="3"/>
  <c r="B14" i="21"/>
  <c r="B15" i="21" s="1"/>
  <c r="B16" i="21" s="1"/>
  <c r="B17" i="21" s="1"/>
  <c r="B18" i="21" s="1"/>
  <c r="B19" i="21" s="1"/>
  <c r="B20" i="21" s="1"/>
  <c r="B21" i="21" s="1"/>
  <c r="B23" i="21" s="1"/>
  <c r="B24" i="21" s="1"/>
  <c r="B25" i="21" s="1"/>
  <c r="B26" i="21" s="1"/>
  <c r="B27" i="21" s="1"/>
  <c r="B31" i="21" s="1"/>
  <c r="B32" i="21" s="1"/>
  <c r="B33" i="21" s="1"/>
  <c r="B34" i="21" s="1"/>
  <c r="B35" i="21" s="1"/>
  <c r="G46" i="6" l="1"/>
  <c r="F46" i="6"/>
  <c r="G45" i="6"/>
  <c r="F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D9" i="6"/>
  <c r="G8" i="6"/>
  <c r="C4" i="6"/>
  <c r="B2" i="6"/>
  <c r="B1" i="6"/>
  <c r="B2" i="3"/>
  <c r="B1" i="3"/>
  <c r="C9" i="2"/>
  <c r="B2" i="2"/>
  <c r="B1" i="2"/>
  <c r="B6" i="1"/>
  <c r="G10" i="6" l="1"/>
  <c r="G9" i="6" l="1"/>
  <c r="G47" i="6" s="1"/>
  <c r="D14" i="2" s="1"/>
  <c r="G19" i="3" l="1"/>
  <c r="D9" i="2" s="1"/>
  <c r="D11" i="2" s="1"/>
  <c r="D16" i="2" l="1"/>
  <c r="D18" i="2" s="1"/>
</calcChain>
</file>

<file path=xl/sharedStrings.xml><?xml version="1.0" encoding="utf-8"?>
<sst xmlns="http://schemas.openxmlformats.org/spreadsheetml/2006/main" count="64" uniqueCount="51">
  <si>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</si>
  <si>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</si>
  <si>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</si>
  <si>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</si>
  <si>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</si>
  <si>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</si>
  <si>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</si>
  <si>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</si>
  <si>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</si>
  <si>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</si>
  <si>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</si>
  <si>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</si>
  <si>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</si>
  <si>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</si>
  <si>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</si>
  <si>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</si>
  <si>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</si>
  <si>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Measured Works Sub-total</t>
  </si>
  <si>
    <t>TOTAL - Tender Sum c/f to Form of Tender - exc. VAT</t>
  </si>
  <si>
    <t>Preliminaries / General Conditions</t>
  </si>
  <si>
    <t>Qty</t>
  </si>
  <si>
    <t>Unit</t>
  </si>
  <si>
    <t>Rate</t>
  </si>
  <si>
    <t>Total (£)</t>
  </si>
  <si>
    <t>To Collection</t>
  </si>
  <si>
    <t>m2</t>
  </si>
  <si>
    <t>Any other works the contractor deems necessary for the Works:</t>
  </si>
  <si>
    <r>
      <t xml:space="preserve">Jetwash external areas, including paving's, ramps and steps; </t>
    </r>
    <r>
      <rPr>
        <b/>
        <sz val="10"/>
        <rFont val="Aptos"/>
        <family val="2"/>
      </rPr>
      <t>Provisional Quantity</t>
    </r>
  </si>
  <si>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</si>
  <si>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</si>
  <si>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2.2.2</t>
  </si>
  <si>
    <t>2.2.3</t>
  </si>
  <si>
    <t>External Walls &amp; Roof</t>
  </si>
  <si>
    <t>Clean all elevations; External brickwork and canopies</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</si>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</sst>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4"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39">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1" fillId="0" borderId="0" xfId="0" quotePrefix="1" applyFont="1" applyAlignment="1">
      <alignment horizontal="left"/>
    </xf>
    <xf numFmtId="0" fontId="29" fillId="0" borderId="0" xfId="0" applyFont="1" applyAlignment="1">
      <alignment horizontal="left" indent="2"/>
    </xf>
    <xf numFmtId="49" fontId="29" fillId="0" borderId="0" xfId="0" applyNumberFormat="1" applyFont="1" applyAlignment="1">
      <alignment horizontal="left" indent="2"/>
    </xf>
    <xf numFmtId="49" fontId="30" fillId="0" borderId="0" xfId="0" applyNumberFormat="1" applyFont="1" applyAlignment="1">
      <alignment horizontal="left"/>
    </xf>
    <xf numFmtId="0" fontId="21" fillId="0" borderId="0" xfId="0" applyFont="1" applyAlignment="1">
      <alignment horizontal="left"/>
    </xf>
    <xf numFmtId="0" fontId="18" fillId="0" borderId="0" xfId="0" applyFont="1"/>
    <xf numFmtId="0" fontId="31" fillId="2" borderId="1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2"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3"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514350</xdr:colOff>
      <xdr:row>27</xdr:row>
      <xdr:rowOff>171450</xdr:rowOff>
    </xdr:from>
    <xdr:to>
      <xdr:col>1</xdr:col>
      <xdr:colOff>4762499</xdr:colOff>
      <xdr:row>38</xdr:row>
      <xdr:rowOff>111292</xdr:rowOff>
    </xdr:to>
    <xdr:pic>
      <xdr:nvPicPr>
        <xdr:cNvPr id="3" name="Picture 2">
          <a:extLst>
            <a:ext uri="{FF2B5EF4-FFF2-40B4-BE49-F238E27FC236}">
              <a16:creationId xmlns:a16="http://schemas.microsoft.com/office/drawing/2014/main" id="{12ACC7E9-D1D0-4232-BE26-819D19C3EB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866775" y="6753225"/>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topLeftCell="A20" zoomScaleNormal="100" workbookViewId="0">
      <selection activeCell="B26" sqref="B26"/>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0"/>
    </row>
    <row r="23" spans="1:5" ht="18.75" x14ac:dyDescent="0.3">
      <c r="B23" s="11" t="s">
        <v>47</v>
      </c>
    </row>
    <row r="24" spans="1:5" ht="18.75" x14ac:dyDescent="0.3">
      <c r="B24" s="12" t="s">
        <v>48</v>
      </c>
    </row>
    <row r="25" spans="1:5" ht="37.5" x14ac:dyDescent="0.3">
      <c r="B25" s="13" t="s">
        <v>49</v>
      </c>
    </row>
    <row r="26" spans="1:5" ht="37.5" x14ac:dyDescent="0.3">
      <c r="B26" s="13" t="s">
        <v>50</v>
      </c>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C17" sqref="C17"/>
    </sheetView>
  </sheetViews>
  <sheetFormatPr defaultColWidth="8" defaultRowHeight="15" x14ac:dyDescent="0.25"/>
  <cols>
    <col min="1" max="1" width="4.85546875" style="2" customWidth="1"/>
    <col min="2" max="2" width="9.7109375" style="72" bestFit="1" customWidth="1"/>
    <col min="3" max="3" width="84.28515625" style="119" customWidth="1"/>
    <col min="4" max="16384" width="8" style="2"/>
  </cols>
  <sheetData>
    <row r="1" spans="2:3" ht="19.5" x14ac:dyDescent="0.3">
      <c r="B1" s="114" t="s">
        <v>5</v>
      </c>
      <c r="C1" s="115"/>
    </row>
    <row r="2" spans="2:3" ht="19.5" x14ac:dyDescent="0.3">
      <c r="B2" s="114" t="s">
        <v>3</v>
      </c>
      <c r="C2" s="116"/>
    </row>
    <row r="3" spans="2:3" ht="19.5" x14ac:dyDescent="0.3">
      <c r="B3" s="117"/>
      <c r="C3" s="116"/>
    </row>
    <row r="4" spans="2:3" ht="19.5" x14ac:dyDescent="0.3">
      <c r="B4" s="118" t="s">
        <v>34</v>
      </c>
      <c r="C4" s="116"/>
    </row>
    <row r="5" spans="2:3" ht="15.75" thickBot="1" x14ac:dyDescent="0.3"/>
    <row r="6" spans="2:3" ht="16.5" thickBot="1" x14ac:dyDescent="0.3">
      <c r="B6" s="120" t="s">
        <v>35</v>
      </c>
      <c r="C6" s="121" t="s">
        <v>36</v>
      </c>
    </row>
    <row r="7" spans="2:3" x14ac:dyDescent="0.25">
      <c r="B7" s="122"/>
      <c r="C7" s="123"/>
    </row>
    <row r="8" spans="2:3" x14ac:dyDescent="0.25">
      <c r="B8" s="124"/>
      <c r="C8" s="125" t="s">
        <v>37</v>
      </c>
    </row>
    <row r="9" spans="2:3" x14ac:dyDescent="0.25">
      <c r="B9" s="124"/>
      <c r="C9" s="126"/>
    </row>
    <row r="10" spans="2:3" x14ac:dyDescent="0.25">
      <c r="B10" s="124"/>
      <c r="C10" s="127" t="s">
        <v>38</v>
      </c>
    </row>
    <row r="11" spans="2:3" ht="40.5" x14ac:dyDescent="0.25">
      <c r="B11" s="128">
        <v>1.01</v>
      </c>
      <c r="C11" s="131" t="s">
        <v>42</v>
      </c>
    </row>
    <row r="12" spans="2:3" x14ac:dyDescent="0.25">
      <c r="B12" s="128"/>
      <c r="C12" s="131"/>
    </row>
    <row r="13" spans="2:3" x14ac:dyDescent="0.25">
      <c r="B13" s="128"/>
      <c r="C13" s="132" t="s">
        <v>43</v>
      </c>
    </row>
    <row r="14" spans="2:3" x14ac:dyDescent="0.25">
      <c r="B14" s="128">
        <f>B11+0.01</f>
        <v>1.02</v>
      </c>
      <c r="C14" s="131"/>
    </row>
    <row r="15" spans="2:3" x14ac:dyDescent="0.25">
      <c r="B15" s="128">
        <f t="shared" ref="B15:B21" si="0">B14+0.01</f>
        <v>1.03</v>
      </c>
      <c r="C15" s="131"/>
    </row>
    <row r="16" spans="2:3" x14ac:dyDescent="0.25">
      <c r="B16" s="128">
        <f t="shared" si="0"/>
        <v>1.04</v>
      </c>
      <c r="C16" s="131"/>
    </row>
    <row r="17" spans="2:3" x14ac:dyDescent="0.25">
      <c r="B17" s="128">
        <f t="shared" si="0"/>
        <v>1.05</v>
      </c>
      <c r="C17" s="131"/>
    </row>
    <row r="18" spans="2:3" x14ac:dyDescent="0.25">
      <c r="B18" s="128">
        <f t="shared" si="0"/>
        <v>1.06</v>
      </c>
      <c r="C18" s="131"/>
    </row>
    <row r="19" spans="2:3" x14ac:dyDescent="0.25">
      <c r="B19" s="128">
        <f t="shared" si="0"/>
        <v>1.07</v>
      </c>
      <c r="C19" s="131"/>
    </row>
    <row r="20" spans="2:3" x14ac:dyDescent="0.25">
      <c r="B20" s="128">
        <f t="shared" si="0"/>
        <v>1.08</v>
      </c>
      <c r="C20" s="131"/>
    </row>
    <row r="21" spans="2:3" x14ac:dyDescent="0.25">
      <c r="B21" s="128">
        <f t="shared" si="0"/>
        <v>1.0900000000000001</v>
      </c>
      <c r="C21" s="131"/>
    </row>
    <row r="22" spans="2:3" x14ac:dyDescent="0.25">
      <c r="B22" s="128">
        <v>1.1000000000000001</v>
      </c>
      <c r="C22" s="131"/>
    </row>
    <row r="23" spans="2:3" x14ac:dyDescent="0.25">
      <c r="B23" s="128">
        <f>B22+0.01</f>
        <v>1.1100000000000001</v>
      </c>
      <c r="C23" s="131"/>
    </row>
    <row r="24" spans="2:3" x14ac:dyDescent="0.25">
      <c r="B24" s="128">
        <f>B23+0.01</f>
        <v>1.1200000000000001</v>
      </c>
      <c r="C24" s="131"/>
    </row>
    <row r="25" spans="2:3" x14ac:dyDescent="0.25">
      <c r="B25" s="128">
        <f t="shared" ref="B25:B27" si="1">B24+0.01</f>
        <v>1.1300000000000001</v>
      </c>
      <c r="C25" s="131"/>
    </row>
    <row r="26" spans="2:3" x14ac:dyDescent="0.25">
      <c r="B26" s="128">
        <f t="shared" si="1"/>
        <v>1.1400000000000001</v>
      </c>
      <c r="C26" s="131"/>
    </row>
    <row r="27" spans="2:3" x14ac:dyDescent="0.25">
      <c r="B27" s="128">
        <f t="shared" si="1"/>
        <v>1.1500000000000001</v>
      </c>
      <c r="C27" s="131"/>
    </row>
    <row r="28" spans="2:3" x14ac:dyDescent="0.25">
      <c r="B28" s="128"/>
      <c r="C28" s="131"/>
    </row>
    <row r="29" spans="2:3" x14ac:dyDescent="0.25">
      <c r="B29" s="128"/>
      <c r="C29" s="125" t="s">
        <v>39</v>
      </c>
    </row>
    <row r="30" spans="2:3" x14ac:dyDescent="0.25">
      <c r="B30" s="128"/>
      <c r="C30" s="127" t="s">
        <v>40</v>
      </c>
    </row>
    <row r="31" spans="2:3" x14ac:dyDescent="0.25">
      <c r="B31" s="128">
        <f>B27+0.01</f>
        <v>1.1600000000000001</v>
      </c>
      <c r="C31" s="131" t="s">
        <v>41</v>
      </c>
    </row>
    <row r="32" spans="2:3" x14ac:dyDescent="0.25">
      <c r="B32" s="128">
        <f>B31+0.01</f>
        <v>1.1700000000000002</v>
      </c>
      <c r="C32" s="131"/>
    </row>
    <row r="33" spans="2:3" x14ac:dyDescent="0.25">
      <c r="B33" s="128">
        <f t="shared" ref="B33:B35" si="2">B32+0.01</f>
        <v>1.1800000000000002</v>
      </c>
      <c r="C33" s="131"/>
    </row>
    <row r="34" spans="2:3" x14ac:dyDescent="0.25">
      <c r="B34" s="128">
        <f t="shared" si="2"/>
        <v>1.1900000000000002</v>
      </c>
      <c r="C34" s="131"/>
    </row>
    <row r="35" spans="2:3" x14ac:dyDescent="0.25">
      <c r="B35" s="128">
        <f t="shared" si="2"/>
        <v>1.2000000000000002</v>
      </c>
      <c r="C35" s="131"/>
    </row>
    <row r="36" spans="2:3" ht="15.75" thickBot="1" x14ac:dyDescent="0.3">
      <c r="B36" s="129"/>
      <c r="C36" s="130"/>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0"/>
  <sheetViews>
    <sheetView showGridLines="0" view="pageLayout" zoomScale="85" zoomScaleNormal="80" zoomScaleSheetLayoutView="70" zoomScalePageLayoutView="85" workbookViewId="0">
      <selection activeCell="D18" sqref="D18"/>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Prelims!G19</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2.2000000000000002</v>
      </c>
      <c r="C14" s="42" t="s">
        <v>32</v>
      </c>
      <c r="D14" s="29">
        <f>'SOW (2)'!$G$47</f>
        <v>0</v>
      </c>
    </row>
    <row r="15" spans="2:4" ht="15.75" thickBot="1" x14ac:dyDescent="0.3">
      <c r="B15" s="43"/>
      <c r="C15" s="44"/>
      <c r="D15" s="29"/>
    </row>
    <row r="16" spans="2:4" ht="15.75" thickBot="1" x14ac:dyDescent="0.3">
      <c r="B16" s="45"/>
      <c r="C16" s="35" t="s">
        <v>17</v>
      </c>
      <c r="D16" s="36">
        <f>SUM(D12:D15)</f>
        <v>0</v>
      </c>
    </row>
    <row r="17" spans="2:4" ht="15.75" thickBot="1" x14ac:dyDescent="0.3">
      <c r="B17" s="47"/>
      <c r="C17" s="46"/>
      <c r="D17" s="29"/>
    </row>
    <row r="18" spans="2:4" ht="15.75" thickBot="1" x14ac:dyDescent="0.3">
      <c r="B18" s="48"/>
      <c r="C18" s="35" t="s">
        <v>18</v>
      </c>
      <c r="D18" s="36">
        <f>D16+D11</f>
        <v>0</v>
      </c>
    </row>
    <row r="20" spans="2:4" x14ac:dyDescent="0.25">
      <c r="D20" s="49"/>
    </row>
  </sheetData>
  <hyperlinks>
    <hyperlink ref="B14" location="'SOW (2)'!Print_Area" display="'SOW (2)'!Print_Area" xr:uid="{A3DBAF2D-1967-450B-8818-086DCCF98E9C}"/>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9"/>
  <sheetViews>
    <sheetView showGridLines="0" view="pageLayout" zoomScaleNormal="85" zoomScaleSheetLayoutView="80" workbookViewId="0">
      <selection activeCell="F13" sqref="F13"/>
    </sheetView>
  </sheetViews>
  <sheetFormatPr defaultColWidth="7.7109375" defaultRowHeight="15" x14ac:dyDescent="0.25"/>
  <cols>
    <col min="1" max="1" width="5" style="2" customWidth="1"/>
    <col min="2" max="2" width="7.85546875" style="2" customWidth="1"/>
    <col min="3" max="3" width="46.28515625" style="2" customWidth="1"/>
    <col min="4" max="4" width="6.5703125" style="51"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0"/>
    </row>
    <row r="2" spans="2:7" ht="19.5" x14ac:dyDescent="0.3">
      <c r="B2" s="15" t="str">
        <f>job_no</f>
        <v>C2086</v>
      </c>
      <c r="C2" s="52"/>
    </row>
    <row r="3" spans="2:7" ht="19.5" x14ac:dyDescent="0.3">
      <c r="B3" s="18"/>
      <c r="C3" s="52"/>
    </row>
    <row r="4" spans="2:7" ht="19.5" x14ac:dyDescent="0.3">
      <c r="B4" s="19">
        <v>1.1000000000000001</v>
      </c>
      <c r="C4" s="19" t="s">
        <v>19</v>
      </c>
    </row>
    <row r="6" spans="2:7" ht="15.75" customHeight="1" x14ac:dyDescent="0.25">
      <c r="B6" s="53" t="s">
        <v>11</v>
      </c>
      <c r="C6" s="54" t="s">
        <v>12</v>
      </c>
      <c r="D6" s="55" t="s">
        <v>20</v>
      </c>
      <c r="E6" s="55" t="s">
        <v>21</v>
      </c>
      <c r="F6" s="56" t="s">
        <v>22</v>
      </c>
      <c r="G6" s="56" t="s">
        <v>23</v>
      </c>
    </row>
    <row r="7" spans="2:7" ht="7.5" customHeight="1" x14ac:dyDescent="0.25">
      <c r="B7" s="57"/>
      <c r="C7" s="58"/>
      <c r="D7" s="59"/>
      <c r="E7" s="57"/>
      <c r="F7" s="60"/>
      <c r="G7" s="61"/>
    </row>
    <row r="8" spans="2:7" x14ac:dyDescent="0.25">
      <c r="B8" s="109"/>
      <c r="C8" s="108"/>
      <c r="D8" s="110"/>
      <c r="E8" s="111"/>
      <c r="F8" s="84"/>
      <c r="G8" s="85" t="str">
        <f>IF(D8="","",F8*D8)</f>
        <v/>
      </c>
    </row>
    <row r="9" spans="2:7" ht="27" x14ac:dyDescent="0.25">
      <c r="B9" s="109"/>
      <c r="C9" s="112" t="s">
        <v>26</v>
      </c>
      <c r="D9" s="110"/>
      <c r="E9" s="111"/>
      <c r="F9" s="84"/>
      <c r="G9" s="85" t="str">
        <f t="shared" ref="G9:G17" si="0">IF(D9="","",F9*D9)</f>
        <v/>
      </c>
    </row>
    <row r="10" spans="2:7" ht="40.5" x14ac:dyDescent="0.25">
      <c r="B10" s="109" t="s">
        <v>44</v>
      </c>
      <c r="C10" s="108" t="s">
        <v>45</v>
      </c>
      <c r="D10" s="110">
        <v>1</v>
      </c>
      <c r="E10" s="111" t="s">
        <v>46</v>
      </c>
      <c r="F10" s="84"/>
      <c r="G10" s="85">
        <f t="shared" si="0"/>
        <v>0</v>
      </c>
    </row>
    <row r="11" spans="2:7" x14ac:dyDescent="0.25">
      <c r="B11" s="109"/>
      <c r="C11" s="108"/>
      <c r="D11" s="110"/>
      <c r="E11" s="111"/>
      <c r="F11" s="84"/>
      <c r="G11" s="85" t="str">
        <f t="shared" si="0"/>
        <v/>
      </c>
    </row>
    <row r="12" spans="2:7" x14ac:dyDescent="0.25">
      <c r="B12" s="109"/>
      <c r="C12" s="108"/>
      <c r="D12" s="110"/>
      <c r="E12" s="111"/>
      <c r="F12" s="84"/>
      <c r="G12" s="85" t="str">
        <f t="shared" si="0"/>
        <v/>
      </c>
    </row>
    <row r="13" spans="2:7" x14ac:dyDescent="0.25">
      <c r="B13" s="109"/>
      <c r="C13" s="108"/>
      <c r="D13" s="110"/>
      <c r="E13" s="111"/>
      <c r="F13" s="84"/>
      <c r="G13" s="85" t="str">
        <f t="shared" si="0"/>
        <v/>
      </c>
    </row>
    <row r="14" spans="2:7" x14ac:dyDescent="0.25">
      <c r="B14" s="109"/>
      <c r="C14" s="108"/>
      <c r="D14" s="110"/>
      <c r="E14" s="111"/>
      <c r="F14" s="84"/>
      <c r="G14" s="85" t="str">
        <f t="shared" si="0"/>
        <v/>
      </c>
    </row>
    <row r="15" spans="2:7" x14ac:dyDescent="0.25">
      <c r="B15" s="109"/>
      <c r="C15" s="108"/>
      <c r="D15" s="110"/>
      <c r="E15" s="111"/>
      <c r="F15" s="84"/>
      <c r="G15" s="85" t="str">
        <f t="shared" si="0"/>
        <v/>
      </c>
    </row>
    <row r="16" spans="2:7" x14ac:dyDescent="0.25">
      <c r="B16" s="109"/>
      <c r="C16" s="108"/>
      <c r="D16" s="110"/>
      <c r="E16" s="111"/>
      <c r="F16" s="84"/>
      <c r="G16" s="85" t="str">
        <f t="shared" si="0"/>
        <v/>
      </c>
    </row>
    <row r="17" spans="2:7" ht="15.75" thickBot="1" x14ac:dyDescent="0.3">
      <c r="B17" s="113"/>
      <c r="C17" s="108"/>
      <c r="D17" s="110"/>
      <c r="E17" s="111"/>
      <c r="F17" s="84"/>
      <c r="G17" s="85" t="str">
        <f t="shared" si="0"/>
        <v/>
      </c>
    </row>
    <row r="18" spans="2:7" ht="15.75" hidden="1" customHeight="1" x14ac:dyDescent="0.3">
      <c r="B18" s="64"/>
      <c r="C18" s="65"/>
      <c r="D18" s="66"/>
      <c r="E18" s="67"/>
      <c r="F18" s="68"/>
      <c r="G18" s="85">
        <f t="shared" ref="G18" si="1">F18*D18</f>
        <v>0</v>
      </c>
    </row>
    <row r="19" spans="2:7" x14ac:dyDescent="0.25">
      <c r="B19" s="133" t="s">
        <v>24</v>
      </c>
      <c r="C19" s="134"/>
      <c r="D19" s="134"/>
      <c r="E19" s="134"/>
      <c r="F19" s="135"/>
      <c r="G19" s="69">
        <f>SUM(G6:G18)</f>
        <v>0</v>
      </c>
    </row>
  </sheetData>
  <autoFilter ref="B7:G18" xr:uid="{D22497C0-5A93-4B65-8542-C37C29393912}"/>
  <mergeCells count="1">
    <mergeCell ref="B19:F19"/>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9F34-E135-494A-8354-E25B7B050CD7}">
  <dimension ref="B1:H47"/>
  <sheetViews>
    <sheetView showGridLines="0" view="pageLayout" zoomScaleNormal="85" zoomScaleSheetLayoutView="80" workbookViewId="0">
      <selection activeCell="C21" sqref="C2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1" customWidth="1"/>
    <col min="5" max="5" width="7.28515625" style="51" customWidth="1"/>
    <col min="6" max="6" width="13.5703125" style="20" customWidth="1"/>
    <col min="7" max="7" width="14.28515625" style="20" customWidth="1"/>
    <col min="8" max="16384" width="9.140625" style="2"/>
  </cols>
  <sheetData>
    <row r="1" spans="2:8" ht="19.5" x14ac:dyDescent="0.3">
      <c r="B1" s="15" t="str">
        <f>proj_title</f>
        <v>Swanspool Pavillion</v>
      </c>
      <c r="C1" s="50"/>
    </row>
    <row r="2" spans="2:8" ht="19.5" x14ac:dyDescent="0.3">
      <c r="B2" s="15" t="str">
        <f>job_no</f>
        <v>C2086</v>
      </c>
      <c r="C2" s="6"/>
      <c r="F2" s="70"/>
      <c r="G2" s="70"/>
    </row>
    <row r="3" spans="2:8" x14ac:dyDescent="0.25">
      <c r="B3" s="6"/>
      <c r="C3" s="6"/>
      <c r="F3" s="70"/>
      <c r="G3" s="70"/>
    </row>
    <row r="4" spans="2:8" s="7" customFormat="1" ht="19.5" customHeight="1" x14ac:dyDescent="0.3">
      <c r="B4" s="8">
        <v>2.2000000000000002</v>
      </c>
      <c r="C4" s="11" t="str">
        <f>CSA!C14</f>
        <v>External Walls &amp; Roof</v>
      </c>
      <c r="D4" s="51"/>
      <c r="E4" s="51"/>
      <c r="F4" s="70"/>
      <c r="G4" s="70"/>
    </row>
    <row r="5" spans="2:8" ht="15.75" customHeight="1" x14ac:dyDescent="0.25">
      <c r="B5" s="71"/>
      <c r="C5" s="71"/>
      <c r="D5" s="73"/>
      <c r="E5" s="73"/>
      <c r="F5" s="70"/>
      <c r="G5" s="74"/>
      <c r="H5" s="7"/>
    </row>
    <row r="6" spans="2:8" ht="15.75" customHeight="1" x14ac:dyDescent="0.25">
      <c r="B6" s="53" t="s">
        <v>11</v>
      </c>
      <c r="C6" s="54" t="s">
        <v>12</v>
      </c>
      <c r="D6" s="55" t="s">
        <v>20</v>
      </c>
      <c r="E6" s="55" t="s">
        <v>21</v>
      </c>
      <c r="F6" s="56" t="s">
        <v>22</v>
      </c>
      <c r="G6" s="56" t="s">
        <v>23</v>
      </c>
      <c r="H6" s="7"/>
    </row>
    <row r="7" spans="2:8" ht="7.5" customHeight="1" x14ac:dyDescent="0.25">
      <c r="B7" s="75"/>
      <c r="C7" s="76"/>
      <c r="D7" s="100"/>
      <c r="E7" s="77"/>
      <c r="F7" s="62"/>
      <c r="G7" s="63"/>
      <c r="H7" s="7"/>
    </row>
    <row r="8" spans="2:8" hidden="1" x14ac:dyDescent="0.25">
      <c r="B8" s="78"/>
      <c r="C8" s="79"/>
      <c r="D8" s="101"/>
      <c r="E8" s="80"/>
      <c r="F8" s="62"/>
      <c r="G8" s="63" t="str">
        <f t="shared" ref="G8:G46" si="0">IFERROR(IF(D8="","",F8*D8),0)</f>
        <v/>
      </c>
      <c r="H8" s="7"/>
    </row>
    <row r="9" spans="2:8" s="87" customFormat="1" ht="13.5" x14ac:dyDescent="0.25">
      <c r="B9" s="107" t="s">
        <v>30</v>
      </c>
      <c r="C9" s="82" t="s">
        <v>33</v>
      </c>
      <c r="D9" s="102">
        <f>158+178+160</f>
        <v>496</v>
      </c>
      <c r="E9" s="83" t="s">
        <v>25</v>
      </c>
      <c r="F9" s="84"/>
      <c r="G9" s="85">
        <f t="shared" si="0"/>
        <v>0</v>
      </c>
      <c r="H9" s="86"/>
    </row>
    <row r="10" spans="2:8" s="87" customFormat="1" ht="27" x14ac:dyDescent="0.25">
      <c r="B10" s="107" t="s">
        <v>31</v>
      </c>
      <c r="C10" s="82" t="s">
        <v>27</v>
      </c>
      <c r="D10" s="102">
        <v>50</v>
      </c>
      <c r="E10" s="83" t="s">
        <v>25</v>
      </c>
      <c r="F10" s="84"/>
      <c r="G10" s="85">
        <f t="shared" si="0"/>
        <v>0</v>
      </c>
      <c r="H10" s="86"/>
    </row>
    <row r="11" spans="2:8" s="87" customFormat="1" ht="13.5" x14ac:dyDescent="0.25">
      <c r="B11" s="107"/>
      <c r="C11" s="82"/>
      <c r="D11" s="102"/>
      <c r="E11" s="83"/>
      <c r="F11" s="84"/>
      <c r="G11" s="85" t="str">
        <f t="shared" si="0"/>
        <v/>
      </c>
      <c r="H11" s="86"/>
    </row>
    <row r="12" spans="2:8" s="87" customFormat="1" ht="27" x14ac:dyDescent="0.25">
      <c r="B12" s="107"/>
      <c r="C12" s="88" t="s">
        <v>26</v>
      </c>
      <c r="D12" s="102"/>
      <c r="E12" s="83"/>
      <c r="F12" s="84"/>
      <c r="G12" s="85" t="str">
        <f t="shared" si="0"/>
        <v/>
      </c>
      <c r="H12" s="86"/>
    </row>
    <row r="13" spans="2:8" s="87" customFormat="1" ht="13.5" x14ac:dyDescent="0.25">
      <c r="B13" s="81"/>
      <c r="C13" s="82"/>
      <c r="D13" s="102"/>
      <c r="E13" s="83"/>
      <c r="F13" s="84"/>
      <c r="G13" s="85" t="str">
        <f t="shared" si="0"/>
        <v/>
      </c>
      <c r="H13" s="86"/>
    </row>
    <row r="14" spans="2:8" s="87" customFormat="1" ht="13.5" x14ac:dyDescent="0.25">
      <c r="B14" s="81"/>
      <c r="C14" s="82"/>
      <c r="D14" s="102"/>
      <c r="E14" s="83"/>
      <c r="F14" s="84"/>
      <c r="G14" s="85" t="str">
        <f t="shared" si="0"/>
        <v/>
      </c>
      <c r="H14" s="86"/>
    </row>
    <row r="15" spans="2:8" s="87" customFormat="1" ht="13.5" x14ac:dyDescent="0.25">
      <c r="B15" s="81"/>
      <c r="C15" s="82"/>
      <c r="D15" s="102"/>
      <c r="E15" s="83"/>
      <c r="F15" s="84"/>
      <c r="G15" s="85" t="str">
        <f t="shared" si="0"/>
        <v/>
      </c>
      <c r="H15" s="86"/>
    </row>
    <row r="16" spans="2:8" s="87" customFormat="1" ht="13.5" x14ac:dyDescent="0.25">
      <c r="B16" s="81"/>
      <c r="C16" s="82"/>
      <c r="D16" s="102"/>
      <c r="E16" s="83"/>
      <c r="F16" s="84"/>
      <c r="G16" s="85" t="str">
        <f t="shared" si="0"/>
        <v/>
      </c>
      <c r="H16" s="86"/>
    </row>
    <row r="17" spans="2:8" s="87" customFormat="1" ht="13.5" x14ac:dyDescent="0.25">
      <c r="B17" s="81"/>
      <c r="C17" s="82"/>
      <c r="D17" s="102"/>
      <c r="E17" s="83"/>
      <c r="F17" s="84"/>
      <c r="G17" s="85" t="str">
        <f t="shared" si="0"/>
        <v/>
      </c>
      <c r="H17" s="86"/>
    </row>
    <row r="18" spans="2:8" s="87" customFormat="1" ht="13.5" x14ac:dyDescent="0.25">
      <c r="B18" s="81"/>
      <c r="C18" s="82"/>
      <c r="D18" s="102"/>
      <c r="E18" s="83"/>
      <c r="F18" s="84"/>
      <c r="G18" s="85" t="str">
        <f t="shared" si="0"/>
        <v/>
      </c>
      <c r="H18" s="86"/>
    </row>
    <row r="19" spans="2:8" s="87" customFormat="1" ht="13.5" x14ac:dyDescent="0.25">
      <c r="B19" s="81"/>
      <c r="C19" s="82"/>
      <c r="D19" s="102"/>
      <c r="E19" s="83"/>
      <c r="F19" s="84"/>
      <c r="G19" s="85" t="str">
        <f t="shared" si="0"/>
        <v/>
      </c>
      <c r="H19" s="86"/>
    </row>
    <row r="20" spans="2:8" s="87" customFormat="1" ht="13.5" x14ac:dyDescent="0.25">
      <c r="B20" s="81"/>
      <c r="C20" s="82"/>
      <c r="D20" s="102"/>
      <c r="E20" s="83"/>
      <c r="F20" s="84"/>
      <c r="G20" s="85" t="str">
        <f t="shared" si="0"/>
        <v/>
      </c>
      <c r="H20" s="86"/>
    </row>
    <row r="21" spans="2:8" s="87" customFormat="1" ht="13.5" x14ac:dyDescent="0.25">
      <c r="B21" s="81"/>
      <c r="C21" s="82"/>
      <c r="D21" s="102"/>
      <c r="E21" s="83"/>
      <c r="F21" s="84"/>
      <c r="G21" s="85" t="str">
        <f t="shared" si="0"/>
        <v/>
      </c>
      <c r="H21" s="86"/>
    </row>
    <row r="22" spans="2:8" s="87" customFormat="1" ht="13.5" x14ac:dyDescent="0.25">
      <c r="B22" s="81"/>
      <c r="C22" s="82"/>
      <c r="D22" s="102"/>
      <c r="E22" s="83"/>
      <c r="F22" s="84"/>
      <c r="G22" s="85" t="str">
        <f t="shared" si="0"/>
        <v/>
      </c>
      <c r="H22" s="86"/>
    </row>
    <row r="23" spans="2:8" s="87" customFormat="1" ht="13.5" x14ac:dyDescent="0.25">
      <c r="B23" s="81"/>
      <c r="C23" s="82"/>
      <c r="D23" s="102"/>
      <c r="E23" s="83"/>
      <c r="F23" s="84"/>
      <c r="G23" s="85" t="str">
        <f t="shared" si="0"/>
        <v/>
      </c>
      <c r="H23" s="86"/>
    </row>
    <row r="24" spans="2:8" s="87" customFormat="1" ht="13.5" x14ac:dyDescent="0.25">
      <c r="B24" s="81"/>
      <c r="C24" s="82"/>
      <c r="D24" s="102"/>
      <c r="E24" s="83"/>
      <c r="F24" s="84"/>
      <c r="G24" s="85" t="str">
        <f t="shared" si="0"/>
        <v/>
      </c>
      <c r="H24" s="86"/>
    </row>
    <row r="25" spans="2:8" s="87" customFormat="1" ht="13.5" x14ac:dyDescent="0.25">
      <c r="B25" s="81"/>
      <c r="C25" s="82"/>
      <c r="D25" s="102"/>
      <c r="E25" s="83"/>
      <c r="F25" s="84"/>
      <c r="G25" s="85" t="str">
        <f t="shared" si="0"/>
        <v/>
      </c>
      <c r="H25" s="86"/>
    </row>
    <row r="26" spans="2:8" s="87" customFormat="1" ht="13.5" x14ac:dyDescent="0.25">
      <c r="B26" s="81"/>
      <c r="C26" s="82"/>
      <c r="D26" s="102"/>
      <c r="E26" s="83"/>
      <c r="F26" s="84"/>
      <c r="G26" s="85" t="str">
        <f t="shared" si="0"/>
        <v/>
      </c>
      <c r="H26" s="86"/>
    </row>
    <row r="27" spans="2:8" s="87" customFormat="1" ht="13.5" x14ac:dyDescent="0.25">
      <c r="B27" s="81"/>
      <c r="C27" s="82"/>
      <c r="D27" s="102"/>
      <c r="E27" s="83"/>
      <c r="F27" s="84"/>
      <c r="G27" s="85" t="str">
        <f t="shared" si="0"/>
        <v/>
      </c>
      <c r="H27" s="86"/>
    </row>
    <row r="28" spans="2:8" s="87" customFormat="1" ht="13.5" x14ac:dyDescent="0.25">
      <c r="B28" s="81"/>
      <c r="C28" s="82"/>
      <c r="D28" s="102"/>
      <c r="E28" s="83"/>
      <c r="F28" s="84"/>
      <c r="G28" s="85" t="str">
        <f t="shared" si="0"/>
        <v/>
      </c>
      <c r="H28" s="86"/>
    </row>
    <row r="29" spans="2:8" s="87" customFormat="1" ht="13.5" x14ac:dyDescent="0.25">
      <c r="B29" s="81"/>
      <c r="C29" s="82"/>
      <c r="D29" s="102"/>
      <c r="E29" s="83"/>
      <c r="F29" s="84"/>
      <c r="G29" s="85" t="str">
        <f t="shared" si="0"/>
        <v/>
      </c>
      <c r="H29" s="86"/>
    </row>
    <row r="30" spans="2:8" s="87" customFormat="1" ht="13.5" x14ac:dyDescent="0.25">
      <c r="B30" s="81"/>
      <c r="C30" s="82"/>
      <c r="D30" s="102"/>
      <c r="E30" s="83"/>
      <c r="F30" s="84"/>
      <c r="G30" s="85" t="str">
        <f t="shared" si="0"/>
        <v/>
      </c>
      <c r="H30" s="86"/>
    </row>
    <row r="31" spans="2:8" s="87" customFormat="1" ht="13.5" x14ac:dyDescent="0.25">
      <c r="B31" s="81"/>
      <c r="C31" s="82"/>
      <c r="D31" s="102"/>
      <c r="E31" s="83"/>
      <c r="F31" s="84"/>
      <c r="G31" s="85" t="str">
        <f t="shared" si="0"/>
        <v/>
      </c>
      <c r="H31" s="86"/>
    </row>
    <row r="32" spans="2:8" s="87" customFormat="1" ht="13.5" x14ac:dyDescent="0.25">
      <c r="B32" s="81"/>
      <c r="C32" s="82"/>
      <c r="D32" s="102"/>
      <c r="E32" s="83"/>
      <c r="F32" s="84"/>
      <c r="G32" s="85" t="str">
        <f t="shared" si="0"/>
        <v/>
      </c>
      <c r="H32" s="86"/>
    </row>
    <row r="33" spans="2:8" s="87" customFormat="1" ht="13.5" x14ac:dyDescent="0.25">
      <c r="B33" s="81"/>
      <c r="C33" s="82"/>
      <c r="D33" s="102"/>
      <c r="E33" s="83"/>
      <c r="F33" s="84"/>
      <c r="G33" s="85" t="str">
        <f t="shared" si="0"/>
        <v/>
      </c>
      <c r="H33" s="86"/>
    </row>
    <row r="34" spans="2:8" s="87" customFormat="1" ht="13.5" x14ac:dyDescent="0.25">
      <c r="B34" s="81"/>
      <c r="C34" s="82"/>
      <c r="D34" s="102"/>
      <c r="E34" s="83"/>
      <c r="F34" s="84"/>
      <c r="G34" s="85" t="str">
        <f t="shared" si="0"/>
        <v/>
      </c>
      <c r="H34" s="86"/>
    </row>
    <row r="35" spans="2:8" s="87" customFormat="1" ht="13.5" x14ac:dyDescent="0.25">
      <c r="B35" s="81"/>
      <c r="C35" s="82"/>
      <c r="D35" s="102"/>
      <c r="E35" s="83"/>
      <c r="F35" s="84"/>
      <c r="G35" s="85" t="str">
        <f t="shared" si="0"/>
        <v/>
      </c>
      <c r="H35" s="86"/>
    </row>
    <row r="36" spans="2:8" s="87" customFormat="1" ht="13.5" x14ac:dyDescent="0.25">
      <c r="B36" s="81"/>
      <c r="C36" s="82"/>
      <c r="D36" s="102"/>
      <c r="E36" s="83"/>
      <c r="F36" s="84"/>
      <c r="G36" s="85" t="str">
        <f t="shared" si="0"/>
        <v/>
      </c>
      <c r="H36" s="86"/>
    </row>
    <row r="37" spans="2:8" s="87" customFormat="1" ht="13.5" x14ac:dyDescent="0.25">
      <c r="B37" s="81"/>
      <c r="C37" s="82"/>
      <c r="D37" s="102"/>
      <c r="E37" s="83"/>
      <c r="F37" s="84"/>
      <c r="G37" s="85" t="str">
        <f t="shared" si="0"/>
        <v/>
      </c>
      <c r="H37" s="86"/>
    </row>
    <row r="38" spans="2:8" s="87" customFormat="1" ht="13.5" x14ac:dyDescent="0.25">
      <c r="B38" s="81"/>
      <c r="C38" s="82"/>
      <c r="D38" s="102"/>
      <c r="E38" s="83"/>
      <c r="F38" s="84"/>
      <c r="G38" s="85" t="str">
        <f t="shared" si="0"/>
        <v/>
      </c>
      <c r="H38" s="86"/>
    </row>
    <row r="39" spans="2:8" s="87" customFormat="1" ht="13.5" x14ac:dyDescent="0.25">
      <c r="B39" s="81"/>
      <c r="C39" s="82"/>
      <c r="D39" s="102"/>
      <c r="E39" s="83"/>
      <c r="F39" s="84"/>
      <c r="G39" s="85" t="str">
        <f t="shared" si="0"/>
        <v/>
      </c>
      <c r="H39" s="86"/>
    </row>
    <row r="40" spans="2:8" s="87" customFormat="1" ht="13.5" x14ac:dyDescent="0.25">
      <c r="B40" s="81"/>
      <c r="C40" s="82"/>
      <c r="D40" s="102"/>
      <c r="E40" s="83"/>
      <c r="F40" s="84"/>
      <c r="G40" s="85" t="str">
        <f t="shared" si="0"/>
        <v/>
      </c>
      <c r="H40" s="86"/>
    </row>
    <row r="41" spans="2:8" s="87" customFormat="1" ht="13.5" x14ac:dyDescent="0.25">
      <c r="B41" s="81"/>
      <c r="C41" s="82"/>
      <c r="D41" s="102"/>
      <c r="E41" s="83"/>
      <c r="F41" s="84"/>
      <c r="G41" s="85" t="str">
        <f t="shared" si="0"/>
        <v/>
      </c>
      <c r="H41" s="86"/>
    </row>
    <row r="42" spans="2:8" s="87" customFormat="1" ht="13.5" x14ac:dyDescent="0.25">
      <c r="B42" s="81"/>
      <c r="C42" s="82"/>
      <c r="D42" s="102"/>
      <c r="E42" s="83"/>
      <c r="F42" s="84"/>
      <c r="G42" s="85" t="str">
        <f t="shared" si="0"/>
        <v/>
      </c>
      <c r="H42" s="86"/>
    </row>
    <row r="43" spans="2:8" s="87" customFormat="1" ht="13.5" x14ac:dyDescent="0.25">
      <c r="B43" s="81"/>
      <c r="C43" s="82"/>
      <c r="D43" s="102"/>
      <c r="E43" s="83"/>
      <c r="F43" s="84"/>
      <c r="G43" s="85" t="str">
        <f t="shared" si="0"/>
        <v/>
      </c>
      <c r="H43" s="86"/>
    </row>
    <row r="44" spans="2:8" s="87" customFormat="1" ht="13.5" x14ac:dyDescent="0.25">
      <c r="B44" s="81"/>
      <c r="C44" s="82"/>
      <c r="D44" s="102"/>
      <c r="E44" s="83"/>
      <c r="F44" s="84"/>
      <c r="G44" s="85" t="str">
        <f t="shared" si="0"/>
        <v/>
      </c>
      <c r="H44" s="86"/>
    </row>
    <row r="45" spans="2:8" s="87" customFormat="1" ht="13.5" x14ac:dyDescent="0.25">
      <c r="B45" s="89"/>
      <c r="C45" s="90"/>
      <c r="D45" s="103"/>
      <c r="E45" s="91"/>
      <c r="F45" s="92" t="str">
        <f>IF(D45="","",#REF!*#REF!+#REF!)</f>
        <v/>
      </c>
      <c r="G45" s="93" t="str">
        <f t="shared" si="0"/>
        <v/>
      </c>
      <c r="H45" s="86"/>
    </row>
    <row r="46" spans="2:8" hidden="1" x14ac:dyDescent="0.25">
      <c r="B46" s="94"/>
      <c r="C46" s="95"/>
      <c r="D46" s="104"/>
      <c r="E46" s="96"/>
      <c r="F46" s="97" t="str">
        <f>IF(D46="","",#REF!*#REF!+#REF!)</f>
        <v/>
      </c>
      <c r="G46" s="98" t="str">
        <f t="shared" si="0"/>
        <v/>
      </c>
      <c r="H46" s="7"/>
    </row>
    <row r="47" spans="2:8" ht="15.75" customHeight="1" x14ac:dyDescent="0.25">
      <c r="B47" s="136" t="s">
        <v>24</v>
      </c>
      <c r="C47" s="137"/>
      <c r="D47" s="137"/>
      <c r="E47" s="137"/>
      <c r="F47" s="138"/>
      <c r="G47" s="99">
        <f>SUM(G6:G46)</f>
        <v>0</v>
      </c>
      <c r="H47" s="7"/>
    </row>
  </sheetData>
  <mergeCells count="1">
    <mergeCell ref="B47:F47"/>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05" t="s">
        <v>28</v>
      </c>
    </row>
    <row r="24" spans="2:2" x14ac:dyDescent="0.25">
      <c r="B24" s="106" t="s">
        <v>29</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2EA13A-4340-414A-B403-0F4CC89164CE}"/>
</file>

<file path=customXml/itemProps2.xml><?xml version="1.0" encoding="utf-8"?>
<ds:datastoreItem xmlns:ds="http://schemas.openxmlformats.org/officeDocument/2006/customXml" ds:itemID="{93274C73-99EB-45AF-9ABD-33577C86353C}"/>
</file>

<file path=customXml/itemProps3.xml><?xml version="1.0" encoding="utf-8"?>
<ds:datastoreItem xmlns:ds="http://schemas.openxmlformats.org/officeDocument/2006/customXml" ds:itemID="{E802700A-822B-4B7E-ACA1-68D1EA28F3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Title</vt:lpstr>
      <vt:lpstr>Qualifications</vt:lpstr>
      <vt:lpstr>CSA</vt:lpstr>
      <vt:lpstr>Prelims</vt:lpstr>
      <vt:lpstr>SOW (2)</vt:lpstr>
      <vt:lpstr>Thank you</vt:lpstr>
      <vt:lpstr>job_no</vt:lpstr>
      <vt:lpstr>Title!jobno</vt:lpstr>
      <vt:lpstr>jobno.</vt:lpstr>
      <vt:lpstr>CSA!Print_Area</vt:lpstr>
      <vt:lpstr>Prelims!Print_Area</vt:lpstr>
      <vt:lpstr>'SOW (2)'!Print_Area</vt:lpstr>
      <vt:lpstr>Qualifications!Print_Titles</vt:lpstr>
      <vt:lpstr>'SOW (2)'!Print_Titles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2025-07-31T12:55:08Z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