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newquaytowncouncil.sharepoint.com/sites/NTC/Project Management/Procurement/2025/ITT/CCTV/Final Version/"/>
    </mc:Choice>
  </mc:AlternateContent>
  <xr:revisionPtr revIDLastSave="202" documentId="8_{EBECDFEB-587E-4F6E-B657-6480C267C69E}" xr6:coauthVersionLast="47" xr6:coauthVersionMax="47" xr10:uidLastSave="{1037659A-402C-4D42-AB0A-9145A5D9E7C0}"/>
  <bookViews>
    <workbookView xWindow="28680" yWindow="-195" windowWidth="29040" windowHeight="15720" xr2:uid="{00000000-000D-0000-FFFF-FFFF00000000}"/>
  </bookViews>
  <sheets>
    <sheet name="Schedule 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H19" i="1"/>
  <c r="H21" i="1"/>
  <c r="H31" i="1"/>
  <c r="H34" i="1"/>
  <c r="H33" i="1"/>
  <c r="H32" i="1"/>
  <c r="H36" i="1"/>
  <c r="H37" i="1"/>
  <c r="H23" i="1"/>
  <c r="H22" i="1"/>
  <c r="H20" i="1"/>
  <c r="H35" i="1" l="1"/>
  <c r="H38" i="1"/>
  <c r="H39" i="1"/>
  <c r="H40" i="1" l="1"/>
  <c r="H26" i="1" l="1"/>
  <c r="H44" i="1" s="1"/>
  <c r="H45" i="1" s="1"/>
  <c r="H46" i="1" s="1"/>
  <c r="H47" i="1" s="1"/>
  <c r="H48" i="1" s="1"/>
  <c r="H49" i="1" l="1"/>
</calcChain>
</file>

<file path=xl/sharedStrings.xml><?xml version="1.0" encoding="utf-8"?>
<sst xmlns="http://schemas.openxmlformats.org/spreadsheetml/2006/main" count="69" uniqueCount="58">
  <si>
    <t xml:space="preserve">Work description </t>
  </si>
  <si>
    <t xml:space="preserve">Schedule 3 Pricing </t>
  </si>
  <si>
    <t>Sub total</t>
  </si>
  <si>
    <t>General guidance / instructions</t>
  </si>
  <si>
    <t>Please carefully check information you submit to ensure that the calculations auto calculate correctly - and avoid changing any of the set formulas in this sheet</t>
  </si>
  <si>
    <t>Rates / Prices should exclusive of VAT</t>
  </si>
  <si>
    <t>Number of sites</t>
  </si>
  <si>
    <t>Units</t>
  </si>
  <si>
    <t>Cost</t>
  </si>
  <si>
    <t>Total A</t>
  </si>
  <si>
    <t>+/- % Adj.</t>
  </si>
  <si>
    <t>Please indicate any inflationary increase at end of year 1</t>
  </si>
  <si>
    <t>Please indicate any inflationary increase at end of year 2</t>
  </si>
  <si>
    <t>Grand Total to be used as Award Criteria for Price element</t>
  </si>
  <si>
    <t>Schedule</t>
  </si>
  <si>
    <t xml:space="preserve">Sub total </t>
  </si>
  <si>
    <t>TOTAL</t>
  </si>
  <si>
    <t>Sum Totals of sub total C + D + E</t>
  </si>
  <si>
    <t xml:space="preserve">Please enter costs only into the cells coloured yellow - the summary costs will then be calculated from the unit  </t>
  </si>
  <si>
    <t>Please ensure you are aware of the details in how Awards are to be made</t>
  </si>
  <si>
    <t>Year 2 costs</t>
  </si>
  <si>
    <t>Year 3 costs</t>
  </si>
  <si>
    <t>PLEASE CLEAR STATE BELOW (e.g. TUPE Cost, Set up cost, Management costs, etc.).  Please identify if recurring costs, e.g. monthly / annual etc and ensure including as a recurring cost for pricing purposes</t>
  </si>
  <si>
    <t>Invoiced supplied Consumable cost to supplier (Provisional sum)</t>
  </si>
  <si>
    <t>Contractor Cost</t>
  </si>
  <si>
    <t>Please indicate any inflationary increase at end of year 3</t>
  </si>
  <si>
    <t>Please indicate any inflationary increase at end of year 4</t>
  </si>
  <si>
    <t>Year 4 costs</t>
  </si>
  <si>
    <t>Year 5 costs</t>
  </si>
  <si>
    <t>Priority 1 Call out charge</t>
  </si>
  <si>
    <t>Priority 2 Call out charge</t>
  </si>
  <si>
    <t>Priority 3 Call out charge</t>
  </si>
  <si>
    <t>The spreadsheet has been set up to autocalculate - please be careful not to amend any autocalcation formulas set up in the spreadsheet</t>
  </si>
  <si>
    <t>Reference should also be made to details included in the supporting tender pack documentation, including the Invitation to Tender, Specification, and accompanying schedules</t>
  </si>
  <si>
    <t>Materials to be at invoiced supplied cost to Contractor and to be paid against clear documented invoice of products used for the purposes of executing the contract and any percentage mark up stated below</t>
  </si>
  <si>
    <r>
      <t>Percentage mark up costs against supplied costs (Materials)</t>
    </r>
    <r>
      <rPr>
        <sz val="11"/>
        <color theme="1"/>
        <rFont val="Calibri"/>
        <family val="2"/>
        <scheme val="minor"/>
      </rPr>
      <t>-see note 9 above</t>
    </r>
  </si>
  <si>
    <t xml:space="preserve">Multiplier </t>
  </si>
  <si>
    <t>Number / frequency</t>
  </si>
  <si>
    <t>See specification - to work on basis of 2 hour onsite (inc. travel)</t>
  </si>
  <si>
    <t>Hourly rate</t>
  </si>
  <si>
    <t>The information provided on this spreadsheet shall form the basis for the evaluation around the Price Award - and figures used are estimated solely for this purpose</t>
  </si>
  <si>
    <t>Total</t>
  </si>
  <si>
    <t>PART B:  OTHER COSTS (Bidder to indentify)</t>
  </si>
  <si>
    <t>PART C:  TOTALS OF PART A and B ABOVE</t>
  </si>
  <si>
    <t>TOTAL C</t>
  </si>
  <si>
    <t>Sum</t>
  </si>
  <si>
    <t>PART A:  CORE REQUIREMENTS - Based over 4 years</t>
  </si>
  <si>
    <t>Labour Hourly rate for undertaking repairs / maintenance</t>
  </si>
  <si>
    <t>Please note the quantities included in Core Requirements section are estimates, and would form the basis of a schedule of rates should the Council look to take up those elements of work from the supplier</t>
  </si>
  <si>
    <t>4 Yearly cost</t>
  </si>
  <si>
    <t>4 Yearly total</t>
  </si>
  <si>
    <t>One off Costs</t>
  </si>
  <si>
    <t>Total B(1)</t>
  </si>
  <si>
    <t>Total B(2)</t>
  </si>
  <si>
    <t>Reoccuring / annual costs</t>
  </si>
  <si>
    <t>Year 1 cost</t>
  </si>
  <si>
    <t>Quarterly planned maintenance of lens cleans (256 lenses)</t>
  </si>
  <si>
    <t>Quarterly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</si>
</sst>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809]* #,##0.00_-;\-[$£-809]* #,##0.00_-;_-[$£-809]* &quot;-&quot;??_-;_-@_-"/>
    <numFmt numFmtId="165" formatCode="#,##0_ ;\-#,##0\ "/>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rgb="FFC00000"/>
      <name val="Calibri"/>
      <family val="2"/>
      <scheme val="minor"/>
    </font>
    <font>
      <b/>
      <u/>
      <sz val="11"/>
      <color theme="1"/>
      <name val="Calibri"/>
      <family val="2"/>
      <scheme val="minor"/>
    </font>
    <font>
      <b/>
      <sz val="14"/>
      <color theme="1"/>
      <name val="Calibri"/>
      <family val="2"/>
      <scheme val="minor"/>
    </font>
    <font>
      <b/>
      <u/>
      <sz val="12"/>
      <color theme="1"/>
      <name val="Calibri"/>
      <family val="2"/>
      <scheme val="minor"/>
    </font>
    <font>
      <b/>
      <sz val="11"/>
      <color theme="0"/>
      <name val="Calibri"/>
      <family val="2"/>
      <scheme val="minor"/>
    </font>
    <font>
      <sz val="8"/>
      <name val="Calibri"/>
      <family val="2"/>
      <scheme val="minor"/>
    </font>
    <font>
      <u/>
      <sz val="11"/>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0070C0"/>
        <bgColor indexed="64"/>
      </patternFill>
    </fill>
    <fill>
      <patternFill patternType="solid">
        <fgColor theme="0"/>
        <bgColor indexed="64"/>
      </patternFill>
    </fill>
    <fill>
      <patternFill patternType="solid">
        <fgColor rgb="FFFF0000"/>
        <bgColor indexed="64"/>
      </patternFill>
    </fill>
  </fills>
  <borders count="1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0" fillId="0" borderId="0" xfId="0" applyAlignment="1">
      <alignment vertical="top"/>
    </xf>
    <xf numFmtId="0" fontId="2" fillId="0" borderId="0" xfId="0" applyFont="1" applyAlignment="1">
      <alignment vertical="top"/>
    </xf>
    <xf numFmtId="0" fontId="2" fillId="0" borderId="0" xfId="0" applyFont="1" applyAlignment="1">
      <alignment horizontal="center" vertical="top"/>
    </xf>
    <xf numFmtId="164" fontId="0" fillId="0" borderId="0" xfId="0" applyNumberFormat="1" applyAlignment="1">
      <alignment vertical="top"/>
    </xf>
    <xf numFmtId="0" fontId="4" fillId="0" borderId="0" xfId="0" applyFont="1" applyAlignment="1">
      <alignment vertical="top"/>
    </xf>
    <xf numFmtId="0" fontId="5" fillId="0" borderId="0" xfId="0" applyFont="1" applyAlignment="1">
      <alignment vertical="top"/>
    </xf>
    <xf numFmtId="164" fontId="2" fillId="0" borderId="0" xfId="0" applyNumberFormat="1" applyFont="1" applyAlignment="1">
      <alignment vertical="top"/>
    </xf>
    <xf numFmtId="0" fontId="2" fillId="0" borderId="0" xfId="0" applyFont="1" applyAlignment="1">
      <alignment horizontal="right" vertical="top"/>
    </xf>
    <xf numFmtId="0" fontId="0" fillId="0" borderId="0" xfId="0" applyAlignment="1">
      <alignment horizontal="center" vertical="top"/>
    </xf>
    <xf numFmtId="0" fontId="6" fillId="0" borderId="1" xfId="0" applyFont="1" applyBorder="1" applyAlignment="1">
      <alignment vertical="top"/>
    </xf>
    <xf numFmtId="0" fontId="2" fillId="0" borderId="2" xfId="0" applyFont="1" applyBorder="1" applyAlignment="1">
      <alignment vertical="top"/>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vertical="top"/>
    </xf>
    <xf numFmtId="0" fontId="0" fillId="0" borderId="5" xfId="0" applyBorder="1" applyAlignment="1">
      <alignment vertical="top"/>
    </xf>
    <xf numFmtId="0" fontId="0" fillId="0" borderId="0" xfId="0" applyAlignment="1">
      <alignment vertical="top" wrapText="1"/>
    </xf>
    <xf numFmtId="164" fontId="0" fillId="2" borderId="0" xfId="0" applyNumberFormat="1" applyFill="1" applyAlignment="1" applyProtection="1">
      <alignment vertical="top"/>
      <protection locked="0"/>
    </xf>
    <xf numFmtId="165" fontId="0" fillId="0" borderId="0" xfId="0" applyNumberFormat="1" applyAlignment="1">
      <alignment horizontal="center" vertical="top"/>
    </xf>
    <xf numFmtId="0" fontId="0" fillId="0" borderId="5" xfId="0" applyBorder="1" applyAlignment="1">
      <alignment horizontal="center" vertical="top"/>
    </xf>
    <xf numFmtId="164" fontId="2" fillId="0" borderId="0" xfId="0" applyNumberFormat="1" applyFont="1" applyAlignment="1">
      <alignment horizontal="center" vertical="top"/>
    </xf>
    <xf numFmtId="0" fontId="0" fillId="0" borderId="4" xfId="0" applyBorder="1" applyAlignment="1">
      <alignment vertical="top"/>
    </xf>
    <xf numFmtId="0" fontId="3" fillId="0" borderId="0" xfId="0" applyFont="1" applyAlignment="1">
      <alignment vertical="top" wrapText="1"/>
    </xf>
    <xf numFmtId="0" fontId="3" fillId="0" borderId="0" xfId="0" applyFont="1" applyAlignment="1">
      <alignment vertical="top"/>
    </xf>
    <xf numFmtId="165" fontId="3" fillId="0" borderId="0" xfId="1" applyNumberFormat="1" applyFont="1" applyBorder="1" applyAlignment="1">
      <alignment horizontal="center" vertical="top"/>
    </xf>
    <xf numFmtId="164" fontId="2" fillId="0" borderId="0" xfId="0" applyNumberFormat="1" applyFont="1" applyAlignment="1" applyProtection="1">
      <alignment horizontal="right" vertical="top"/>
      <protection locked="0"/>
    </xf>
    <xf numFmtId="0" fontId="0" fillId="0" borderId="6" xfId="0" applyBorder="1" applyAlignment="1">
      <alignment vertical="top"/>
    </xf>
    <xf numFmtId="0" fontId="0" fillId="0" borderId="7" xfId="0" applyBorder="1" applyAlignment="1">
      <alignment vertical="top"/>
    </xf>
    <xf numFmtId="164" fontId="2" fillId="0" borderId="7" xfId="0" applyNumberFormat="1" applyFont="1" applyBorder="1" applyAlignment="1" applyProtection="1">
      <alignment horizontal="right" vertical="top"/>
      <protection locked="0"/>
    </xf>
    <xf numFmtId="0" fontId="7" fillId="6" borderId="5" xfId="0" applyFont="1" applyFill="1" applyBorder="1" applyAlignment="1">
      <alignment horizontal="center" vertical="center"/>
    </xf>
    <xf numFmtId="0" fontId="0" fillId="0" borderId="5" xfId="0" applyBorder="1" applyAlignment="1">
      <alignment horizontal="center" vertical="center"/>
    </xf>
    <xf numFmtId="0" fontId="7" fillId="6" borderId="8" xfId="0" applyFont="1" applyFill="1" applyBorder="1" applyAlignment="1">
      <alignment horizontal="center" vertical="center"/>
    </xf>
    <xf numFmtId="0" fontId="0" fillId="0" borderId="7" xfId="0" applyBorder="1" applyAlignment="1">
      <alignment horizontal="right" vertical="top"/>
    </xf>
    <xf numFmtId="0" fontId="2" fillId="0" borderId="7" xfId="0" applyFont="1" applyBorder="1" applyAlignment="1">
      <alignment horizontal="center" vertical="top"/>
    </xf>
    <xf numFmtId="0" fontId="2" fillId="0" borderId="7" xfId="0" applyFont="1" applyBorder="1" applyAlignment="1">
      <alignment horizontal="right" vertical="top"/>
    </xf>
    <xf numFmtId="164" fontId="0" fillId="5" borderId="7" xfId="0" applyNumberFormat="1" applyFill="1" applyBorder="1" applyAlignment="1">
      <alignment vertical="top"/>
    </xf>
    <xf numFmtId="0" fontId="0" fillId="0" borderId="3" xfId="0" applyBorder="1" applyAlignment="1">
      <alignment horizontal="center" vertical="top"/>
    </xf>
    <xf numFmtId="0" fontId="2" fillId="0" borderId="0" xfId="0" quotePrefix="1" applyFont="1" applyAlignment="1">
      <alignment horizontal="center" vertical="top"/>
    </xf>
    <xf numFmtId="10" fontId="0" fillId="2" borderId="0" xfId="0" applyNumberFormat="1" applyFill="1" applyAlignment="1" applyProtection="1">
      <alignment vertical="top"/>
      <protection locked="0"/>
    </xf>
    <xf numFmtId="164" fontId="0" fillId="5" borderId="9" xfId="0" applyNumberFormat="1" applyFill="1" applyBorder="1" applyAlignment="1">
      <alignment vertical="top"/>
    </xf>
    <xf numFmtId="164" fontId="0" fillId="3" borderId="10" xfId="0" applyNumberFormat="1" applyFill="1" applyBorder="1" applyAlignment="1">
      <alignment vertical="top"/>
    </xf>
    <xf numFmtId="0" fontId="7" fillId="4" borderId="8" xfId="0" applyFont="1" applyFill="1" applyBorder="1" applyAlignment="1">
      <alignment horizontal="center" vertical="center"/>
    </xf>
    <xf numFmtId="0" fontId="0" fillId="0" borderId="2" xfId="0" applyBorder="1" applyAlignment="1">
      <alignment vertical="top" wrapText="1"/>
    </xf>
    <xf numFmtId="164" fontId="0" fillId="0" borderId="2" xfId="0" applyNumberFormat="1" applyBorder="1" applyAlignment="1">
      <alignment vertical="top"/>
    </xf>
    <xf numFmtId="9" fontId="0" fillId="0" borderId="2" xfId="2" applyFont="1" applyBorder="1" applyAlignment="1">
      <alignment vertical="top"/>
    </xf>
    <xf numFmtId="0" fontId="7" fillId="0" borderId="0" xfId="0" applyFont="1" applyAlignment="1">
      <alignment horizontal="center" vertical="center"/>
    </xf>
    <xf numFmtId="0" fontId="4" fillId="0" borderId="1" xfId="0" applyFont="1" applyBorder="1" applyAlignment="1">
      <alignment vertical="top"/>
    </xf>
    <xf numFmtId="0" fontId="7" fillId="4" borderId="5" xfId="0" applyFont="1" applyFill="1" applyBorder="1" applyAlignment="1">
      <alignment horizontal="center" vertical="center"/>
    </xf>
    <xf numFmtId="0" fontId="2" fillId="0" borderId="7" xfId="0" quotePrefix="1" applyFont="1" applyBorder="1" applyAlignment="1">
      <alignment horizontal="center" vertical="top"/>
    </xf>
    <xf numFmtId="0" fontId="0" fillId="0" borderId="7" xfId="0" applyBorder="1" applyAlignment="1">
      <alignment vertical="top" wrapText="1"/>
    </xf>
    <xf numFmtId="164" fontId="2" fillId="0" borderId="11" xfId="0" applyNumberFormat="1" applyFont="1" applyBorder="1" applyAlignment="1">
      <alignment vertical="top"/>
    </xf>
    <xf numFmtId="10" fontId="0" fillId="0" borderId="8" xfId="0" applyNumberFormat="1" applyBorder="1" applyAlignment="1" applyProtection="1">
      <alignment vertical="top"/>
      <protection locked="0"/>
    </xf>
    <xf numFmtId="0" fontId="2" fillId="0" borderId="7" xfId="0" applyFont="1" applyBorder="1" applyAlignment="1">
      <alignment vertical="top" wrapText="1"/>
    </xf>
    <xf numFmtId="44" fontId="2" fillId="0" borderId="10" xfId="0" applyNumberFormat="1" applyFont="1" applyBorder="1" applyAlignment="1">
      <alignment vertical="top"/>
    </xf>
    <xf numFmtId="164" fontId="0" fillId="3" borderId="0" xfId="0" applyNumberFormat="1" applyFill="1" applyAlignment="1">
      <alignment vertical="top"/>
    </xf>
    <xf numFmtId="164" fontId="0" fillId="7" borderId="0" xfId="0" applyNumberFormat="1" applyFill="1" applyAlignment="1" applyProtection="1">
      <alignment vertical="top"/>
      <protection locked="0"/>
    </xf>
    <xf numFmtId="0" fontId="2" fillId="8" borderId="4" xfId="0" applyFont="1" applyFill="1" applyBorder="1" applyAlignment="1">
      <alignment vertical="top"/>
    </xf>
    <xf numFmtId="0" fontId="9" fillId="8" borderId="0" xfId="0" applyFont="1" applyFill="1" applyAlignment="1">
      <alignment vertical="top"/>
    </xf>
    <xf numFmtId="0" fontId="0" fillId="8" borderId="0" xfId="0" applyFill="1" applyAlignment="1">
      <alignment vertical="top" wrapText="1"/>
    </xf>
  </cellXfs>
  <cellStyles count="4">
    <cellStyle name="Currency" xfId="1" builtinId="4"/>
    <cellStyle name="Currency 2" xfId="3" xr:uid="{286FB689-FB77-484C-BF80-4900401DC237}"/>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4"/>
  <sheetViews>
    <sheetView tabSelected="1" topLeftCell="A3" zoomScale="75" zoomScaleNormal="75" workbookViewId="0">
      <selection activeCell="K26" sqref="K26"/>
    </sheetView>
  </sheetViews>
  <sheetFormatPr defaultColWidth="9.140625" defaultRowHeight="15" x14ac:dyDescent="0.25"/>
  <cols>
    <col min="1" max="1" width="2.42578125" style="1" customWidth="1"/>
    <col min="2" max="2" width="15.140625" style="1" customWidth="1"/>
    <col min="3" max="3" width="56" style="1" customWidth="1"/>
    <col min="4" max="4" width="64.140625" style="1" customWidth="1"/>
    <col min="5" max="5" width="18.85546875" style="1" customWidth="1"/>
    <col min="6" max="6" width="20.42578125" style="1" customWidth="1"/>
    <col min="7" max="7" width="18.85546875" style="1" customWidth="1"/>
    <col min="8" max="8" width="15.85546875" style="1" bestFit="1" customWidth="1"/>
    <col min="9" max="9" width="10.85546875" style="1" bestFit="1" customWidth="1"/>
    <col min="10" max="12" width="9.140625" style="1"/>
    <col min="13" max="13" width="9.85546875" style="1" bestFit="1" customWidth="1"/>
    <col min="14" max="16384" width="9.140625" style="1"/>
  </cols>
  <sheetData>
    <row r="1" spans="1:9" ht="18.75" x14ac:dyDescent="0.25">
      <c r="B1" s="6" t="s">
        <v>1</v>
      </c>
      <c r="C1" s="2"/>
      <c r="D1" s="2"/>
      <c r="E1" s="2"/>
      <c r="F1" s="2"/>
      <c r="G1" s="2"/>
    </row>
    <row r="2" spans="1:9" x14ac:dyDescent="0.25">
      <c r="B2" s="2"/>
      <c r="C2" s="2"/>
      <c r="D2" s="2"/>
      <c r="E2" s="2"/>
      <c r="F2" s="2"/>
      <c r="G2" s="2"/>
    </row>
    <row r="3" spans="1:9" x14ac:dyDescent="0.25">
      <c r="B3" s="5" t="s">
        <v>3</v>
      </c>
      <c r="C3" s="2"/>
      <c r="D3" s="2"/>
      <c r="E3" s="2"/>
      <c r="F3" s="2"/>
      <c r="G3" s="2"/>
    </row>
    <row r="4" spans="1:9" x14ac:dyDescent="0.25">
      <c r="B4" s="2"/>
      <c r="C4" s="2"/>
      <c r="D4" s="2"/>
      <c r="E4" s="2"/>
      <c r="F4" s="2"/>
      <c r="G4" s="2"/>
    </row>
    <row r="5" spans="1:9" x14ac:dyDescent="0.25">
      <c r="A5" s="1">
        <v>1</v>
      </c>
      <c r="B5" s="1" t="s">
        <v>33</v>
      </c>
      <c r="C5" s="2"/>
      <c r="D5" s="2"/>
      <c r="E5" s="2"/>
      <c r="F5" s="2"/>
      <c r="G5" s="2"/>
    </row>
    <row r="6" spans="1:9" x14ac:dyDescent="0.25">
      <c r="A6" s="1">
        <v>2</v>
      </c>
      <c r="B6" s="1" t="s">
        <v>40</v>
      </c>
      <c r="C6" s="2"/>
      <c r="D6" s="2"/>
      <c r="E6" s="2"/>
      <c r="F6" s="2"/>
      <c r="G6" s="2"/>
    </row>
    <row r="7" spans="1:9" x14ac:dyDescent="0.25">
      <c r="A7" s="1">
        <v>3</v>
      </c>
      <c r="B7" s="1" t="s">
        <v>18</v>
      </c>
      <c r="C7" s="2"/>
      <c r="D7" s="2"/>
      <c r="E7" s="2"/>
      <c r="F7" s="2"/>
      <c r="G7" s="2"/>
    </row>
    <row r="8" spans="1:9" x14ac:dyDescent="0.25">
      <c r="A8" s="1">
        <v>4</v>
      </c>
      <c r="B8" s="1" t="s">
        <v>4</v>
      </c>
      <c r="C8" s="2"/>
      <c r="D8" s="2"/>
      <c r="E8" s="2"/>
      <c r="F8" s="2"/>
      <c r="G8" s="2"/>
    </row>
    <row r="9" spans="1:9" x14ac:dyDescent="0.25">
      <c r="A9" s="1">
        <v>5</v>
      </c>
      <c r="B9" s="1" t="s">
        <v>19</v>
      </c>
      <c r="C9" s="2"/>
      <c r="D9" s="2"/>
      <c r="E9" s="2"/>
      <c r="F9" s="2"/>
      <c r="G9" s="2"/>
    </row>
    <row r="10" spans="1:9" x14ac:dyDescent="0.25">
      <c r="A10" s="1">
        <v>6</v>
      </c>
      <c r="B10" s="1" t="s">
        <v>48</v>
      </c>
      <c r="C10" s="2"/>
      <c r="D10" s="2"/>
      <c r="E10" s="2"/>
      <c r="F10" s="2"/>
      <c r="G10" s="2"/>
    </row>
    <row r="11" spans="1:9" x14ac:dyDescent="0.25">
      <c r="A11" s="1">
        <v>7</v>
      </c>
      <c r="B11" s="1" t="s">
        <v>5</v>
      </c>
      <c r="C11" s="2"/>
      <c r="D11" s="2"/>
      <c r="E11" s="2"/>
      <c r="F11" s="2"/>
      <c r="G11" s="2"/>
    </row>
    <row r="12" spans="1:9" x14ac:dyDescent="0.25">
      <c r="A12" s="1">
        <v>8</v>
      </c>
      <c r="B12" s="1" t="s">
        <v>32</v>
      </c>
      <c r="C12" s="2"/>
      <c r="D12" s="2"/>
      <c r="E12" s="2"/>
      <c r="F12" s="2"/>
      <c r="G12" s="2"/>
    </row>
    <row r="13" spans="1:9" x14ac:dyDescent="0.25">
      <c r="A13" s="1">
        <v>9</v>
      </c>
      <c r="B13" s="1" t="s">
        <v>34</v>
      </c>
      <c r="C13" s="2"/>
      <c r="D13" s="2"/>
      <c r="E13" s="2"/>
      <c r="F13" s="2"/>
      <c r="G13" s="2"/>
    </row>
    <row r="14" spans="1:9" ht="15.75" thickBot="1" x14ac:dyDescent="0.3">
      <c r="B14" s="2"/>
      <c r="C14" s="2"/>
      <c r="D14" s="2"/>
      <c r="E14" s="2"/>
      <c r="F14" s="2"/>
      <c r="G14" s="2"/>
    </row>
    <row r="15" spans="1:9" ht="15.75" x14ac:dyDescent="0.25">
      <c r="B15" s="10" t="s">
        <v>46</v>
      </c>
      <c r="C15" s="11"/>
      <c r="D15" s="11"/>
      <c r="E15" s="11"/>
      <c r="F15" s="11"/>
      <c r="G15" s="11"/>
      <c r="H15" s="12"/>
      <c r="I15" s="13"/>
    </row>
    <row r="16" spans="1:9" x14ac:dyDescent="0.25">
      <c r="B16" s="14" t="s">
        <v>14</v>
      </c>
      <c r="C16" s="2"/>
      <c r="D16" s="2" t="s">
        <v>0</v>
      </c>
      <c r="E16" s="3" t="s">
        <v>24</v>
      </c>
      <c r="F16" s="3" t="s">
        <v>7</v>
      </c>
      <c r="G16" s="3" t="s">
        <v>36</v>
      </c>
      <c r="H16" s="3" t="s">
        <v>49</v>
      </c>
      <c r="I16" s="15"/>
    </row>
    <row r="17" spans="2:9" x14ac:dyDescent="0.25">
      <c r="B17" s="14"/>
      <c r="C17" s="2"/>
      <c r="D17" s="2"/>
      <c r="E17" s="3"/>
      <c r="F17" s="3"/>
      <c r="G17" s="3"/>
      <c r="H17" s="3"/>
      <c r="I17" s="15"/>
    </row>
    <row r="18" spans="2:9" x14ac:dyDescent="0.25">
      <c r="B18" s="14" t="s">
        <v>29</v>
      </c>
      <c r="C18" s="16"/>
      <c r="D18" s="1" t="s">
        <v>38</v>
      </c>
      <c r="E18" s="17"/>
      <c r="F18" s="9" t="s">
        <v>37</v>
      </c>
      <c r="G18" s="18">
        <v>80</v>
      </c>
      <c r="H18" s="40">
        <f>SUM(G18*E18)</f>
        <v>0</v>
      </c>
      <c r="I18" s="29" t="s">
        <v>41</v>
      </c>
    </row>
    <row r="19" spans="2:9" x14ac:dyDescent="0.25">
      <c r="B19" s="14" t="s">
        <v>30</v>
      </c>
      <c r="C19" s="16"/>
      <c r="E19" s="17"/>
      <c r="F19" s="9" t="s">
        <v>37</v>
      </c>
      <c r="G19" s="18">
        <v>240</v>
      </c>
      <c r="H19" s="40">
        <f t="shared" ref="H19:H21" si="0">SUM(G19*E19)</f>
        <v>0</v>
      </c>
      <c r="I19" s="29" t="s">
        <v>41</v>
      </c>
    </row>
    <row r="20" spans="2:9" x14ac:dyDescent="0.25">
      <c r="B20" s="14" t="s">
        <v>31</v>
      </c>
      <c r="C20" s="16"/>
      <c r="E20" s="17"/>
      <c r="F20" s="9" t="s">
        <v>37</v>
      </c>
      <c r="G20" s="18">
        <v>80</v>
      </c>
      <c r="H20" s="40">
        <f t="shared" si="0"/>
        <v>0</v>
      </c>
      <c r="I20" s="29" t="s">
        <v>41</v>
      </c>
    </row>
    <row r="21" spans="2:9" x14ac:dyDescent="0.25">
      <c r="B21" s="56" t="s">
        <v>56</v>
      </c>
      <c r="C21" s="16"/>
      <c r="E21" s="17"/>
      <c r="F21" s="9" t="s">
        <v>57</v>
      </c>
      <c r="G21" s="18">
        <v>4</v>
      </c>
      <c r="H21" s="40">
        <f t="shared" si="0"/>
        <v>0</v>
      </c>
      <c r="I21" s="29" t="s">
        <v>41</v>
      </c>
    </row>
    <row r="22" spans="2:9" x14ac:dyDescent="0.25">
      <c r="B22" s="14" t="s">
        <v>47</v>
      </c>
      <c r="C22" s="16"/>
      <c r="E22" s="17"/>
      <c r="F22" s="9" t="s">
        <v>39</v>
      </c>
      <c r="G22" s="18">
        <v>2000</v>
      </c>
      <c r="H22" s="40">
        <f t="shared" ref="H22" si="1">SUM(G22*E22)</f>
        <v>0</v>
      </c>
      <c r="I22" s="29" t="s">
        <v>41</v>
      </c>
    </row>
    <row r="23" spans="2:9" x14ac:dyDescent="0.25">
      <c r="B23" s="14" t="s">
        <v>35</v>
      </c>
      <c r="C23" s="16"/>
      <c r="D23" s="1" t="s">
        <v>23</v>
      </c>
      <c r="E23" s="55">
        <v>18000</v>
      </c>
      <c r="F23" s="9" t="s">
        <v>45</v>
      </c>
      <c r="G23" s="38"/>
      <c r="H23" s="54">
        <f>SUM(E23+(E23*G23))</f>
        <v>18000</v>
      </c>
      <c r="I23" s="29" t="s">
        <v>41</v>
      </c>
    </row>
    <row r="24" spans="2:9" ht="30" customHeight="1" x14ac:dyDescent="0.25">
      <c r="B24" s="14"/>
      <c r="C24" s="16"/>
      <c r="E24" s="3" t="s">
        <v>6</v>
      </c>
      <c r="G24" s="20" t="s">
        <v>8</v>
      </c>
      <c r="H24" s="3" t="s">
        <v>50</v>
      </c>
      <c r="I24" s="30"/>
    </row>
    <row r="25" spans="2:9" x14ac:dyDescent="0.25">
      <c r="B25" s="21"/>
      <c r="C25" s="22"/>
      <c r="D25" s="23"/>
      <c r="E25" s="24"/>
      <c r="F25" s="3" t="s">
        <v>7</v>
      </c>
      <c r="G25" s="25"/>
      <c r="H25" s="7"/>
      <c r="I25" s="19"/>
    </row>
    <row r="26" spans="2:9" ht="30" customHeight="1" thickBot="1" x14ac:dyDescent="0.3">
      <c r="B26" s="26"/>
      <c r="C26" s="27"/>
      <c r="D26" s="32"/>
      <c r="E26" s="27"/>
      <c r="F26" s="33"/>
      <c r="G26" s="34" t="s">
        <v>15</v>
      </c>
      <c r="H26" s="39">
        <f>SUM(H18:H23)</f>
        <v>18000</v>
      </c>
      <c r="I26" s="31" t="s">
        <v>9</v>
      </c>
    </row>
    <row r="27" spans="2:9" ht="30" customHeight="1" thickBot="1" x14ac:dyDescent="0.3">
      <c r="G27" s="25"/>
      <c r="H27" s="4"/>
      <c r="I27" s="9"/>
    </row>
    <row r="28" spans="2:9" x14ac:dyDescent="0.25">
      <c r="B28" s="46" t="s">
        <v>42</v>
      </c>
      <c r="C28" s="42"/>
      <c r="D28" s="12"/>
      <c r="E28" s="43"/>
      <c r="F28" s="44"/>
      <c r="G28" s="12"/>
      <c r="H28" s="43"/>
      <c r="I28" s="36"/>
    </row>
    <row r="29" spans="2:9" x14ac:dyDescent="0.25">
      <c r="B29" s="21"/>
      <c r="C29" s="1" t="s">
        <v>22</v>
      </c>
      <c r="I29" s="19"/>
    </row>
    <row r="30" spans="2:9" x14ac:dyDescent="0.25">
      <c r="B30" s="21"/>
      <c r="C30" s="57" t="s">
        <v>51</v>
      </c>
      <c r="H30" s="4"/>
      <c r="I30" s="19"/>
    </row>
    <row r="31" spans="2:9" x14ac:dyDescent="0.25">
      <c r="B31" s="21"/>
      <c r="C31" s="58"/>
      <c r="G31" s="17"/>
      <c r="H31" s="4">
        <f t="shared" ref="H31:H39" si="2">+G31</f>
        <v>0</v>
      </c>
      <c r="I31" s="19"/>
    </row>
    <row r="32" spans="2:9" x14ac:dyDescent="0.25">
      <c r="B32" s="21"/>
      <c r="C32" s="58"/>
      <c r="G32" s="17"/>
      <c r="H32" s="4">
        <f t="shared" si="2"/>
        <v>0</v>
      </c>
      <c r="I32" s="19"/>
    </row>
    <row r="33" spans="2:9" x14ac:dyDescent="0.25">
      <c r="B33" s="21"/>
      <c r="C33" s="58"/>
      <c r="G33" s="17"/>
      <c r="H33" s="4">
        <f t="shared" si="2"/>
        <v>0</v>
      </c>
      <c r="I33" s="19"/>
    </row>
    <row r="34" spans="2:9" x14ac:dyDescent="0.25">
      <c r="B34" s="21"/>
      <c r="C34" s="58"/>
      <c r="G34" s="17"/>
      <c r="H34" s="4">
        <f t="shared" si="2"/>
        <v>0</v>
      </c>
      <c r="I34" s="19"/>
    </row>
    <row r="35" spans="2:9" ht="15.75" thickBot="1" x14ac:dyDescent="0.3">
      <c r="B35" s="21"/>
      <c r="C35" s="57" t="s">
        <v>54</v>
      </c>
      <c r="H35" s="35">
        <f>SUM(H31:H34)</f>
        <v>0</v>
      </c>
      <c r="I35" s="41" t="s">
        <v>52</v>
      </c>
    </row>
    <row r="36" spans="2:9" ht="14.1" customHeight="1" x14ac:dyDescent="0.25">
      <c r="B36" s="21"/>
      <c r="C36" s="16"/>
      <c r="G36" s="17"/>
      <c r="H36" s="4">
        <f t="shared" si="2"/>
        <v>0</v>
      </c>
      <c r="I36" s="19"/>
    </row>
    <row r="37" spans="2:9" x14ac:dyDescent="0.25">
      <c r="B37" s="21"/>
      <c r="C37" s="16"/>
      <c r="G37" s="17"/>
      <c r="H37" s="4">
        <f t="shared" si="2"/>
        <v>0</v>
      </c>
      <c r="I37" s="19"/>
    </row>
    <row r="38" spans="2:9" x14ac:dyDescent="0.25">
      <c r="B38" s="21"/>
      <c r="C38" s="16"/>
      <c r="G38" s="17"/>
      <c r="H38" s="4">
        <f t="shared" si="2"/>
        <v>0</v>
      </c>
      <c r="I38" s="19"/>
    </row>
    <row r="39" spans="2:9" x14ac:dyDescent="0.25">
      <c r="B39" s="21"/>
      <c r="C39" s="16"/>
      <c r="G39" s="17"/>
      <c r="H39" s="4">
        <f t="shared" si="2"/>
        <v>0</v>
      </c>
      <c r="I39" s="19"/>
    </row>
    <row r="40" spans="2:9" ht="30" customHeight="1" thickBot="1" x14ac:dyDescent="0.3">
      <c r="B40" s="26"/>
      <c r="C40" s="27"/>
      <c r="D40" s="27"/>
      <c r="E40" s="27"/>
      <c r="F40" s="27"/>
      <c r="G40" s="28" t="s">
        <v>2</v>
      </c>
      <c r="H40" s="35">
        <f>SUM(H36:H39)</f>
        <v>0</v>
      </c>
      <c r="I40" s="41" t="s">
        <v>53</v>
      </c>
    </row>
    <row r="41" spans="2:9" ht="30" customHeight="1" thickBot="1" x14ac:dyDescent="0.3">
      <c r="G41" s="25"/>
      <c r="H41" s="4"/>
      <c r="I41" s="45"/>
    </row>
    <row r="42" spans="2:9" x14ac:dyDescent="0.25">
      <c r="B42" s="46" t="s">
        <v>43</v>
      </c>
      <c r="C42" s="12"/>
      <c r="D42" s="12"/>
      <c r="E42" s="12"/>
      <c r="F42" s="12"/>
      <c r="G42" s="12"/>
      <c r="H42" s="12"/>
      <c r="I42" s="36"/>
    </row>
    <row r="43" spans="2:9" x14ac:dyDescent="0.25">
      <c r="B43" s="21"/>
      <c r="I43" s="19"/>
    </row>
    <row r="44" spans="2:9" ht="30" customHeight="1" x14ac:dyDescent="0.25">
      <c r="B44" s="14" t="s">
        <v>16</v>
      </c>
      <c r="C44" s="16"/>
      <c r="D44" s="1" t="s">
        <v>55</v>
      </c>
      <c r="G44" s="8" t="s">
        <v>17</v>
      </c>
      <c r="H44" s="53">
        <f>H26+H40+H35</f>
        <v>18000</v>
      </c>
      <c r="I44" s="47"/>
    </row>
    <row r="45" spans="2:9" ht="30" customHeight="1" x14ac:dyDescent="0.25">
      <c r="B45" s="21"/>
      <c r="C45" s="16"/>
      <c r="D45" s="1" t="s">
        <v>11</v>
      </c>
      <c r="E45" s="1" t="s">
        <v>20</v>
      </c>
      <c r="F45" s="37" t="s">
        <v>10</v>
      </c>
      <c r="G45" s="38"/>
      <c r="H45" s="7">
        <f>SUM(H44)*(G45)+(H44-H35)</f>
        <v>18000</v>
      </c>
      <c r="I45" s="29"/>
    </row>
    <row r="46" spans="2:9" ht="30" customHeight="1" x14ac:dyDescent="0.25">
      <c r="B46" s="21"/>
      <c r="D46" s="1" t="s">
        <v>12</v>
      </c>
      <c r="E46" s="1" t="s">
        <v>21</v>
      </c>
      <c r="F46" s="37" t="s">
        <v>10</v>
      </c>
      <c r="G46" s="38"/>
      <c r="H46" s="7">
        <f>SUM(H45)*(G46)+(H45)</f>
        <v>18000</v>
      </c>
      <c r="I46" s="29"/>
    </row>
    <row r="47" spans="2:9" ht="30" customHeight="1" x14ac:dyDescent="0.25">
      <c r="B47" s="21"/>
      <c r="D47" s="1" t="s">
        <v>25</v>
      </c>
      <c r="E47" s="1" t="s">
        <v>27</v>
      </c>
      <c r="F47" s="37" t="s">
        <v>10</v>
      </c>
      <c r="G47" s="38"/>
      <c r="H47" s="7">
        <f>SUM(H46)*(G47)+(H46)</f>
        <v>18000</v>
      </c>
      <c r="I47" s="29"/>
    </row>
    <row r="48" spans="2:9" ht="30" customHeight="1" thickBot="1" x14ac:dyDescent="0.3">
      <c r="B48" s="21"/>
      <c r="D48" s="1" t="s">
        <v>26</v>
      </c>
      <c r="E48" s="1" t="s">
        <v>28</v>
      </c>
      <c r="F48" s="37" t="s">
        <v>10</v>
      </c>
      <c r="G48" s="38"/>
      <c r="H48" s="7">
        <f>SUM(H47)*(G48)+(H47)</f>
        <v>18000</v>
      </c>
      <c r="I48" s="29"/>
    </row>
    <row r="49" spans="2:9" ht="30" customHeight="1" thickBot="1" x14ac:dyDescent="0.3">
      <c r="B49" s="26"/>
      <c r="C49" s="49"/>
      <c r="D49" s="52" t="s">
        <v>13</v>
      </c>
      <c r="E49" s="27"/>
      <c r="F49" s="48"/>
      <c r="G49" s="51"/>
      <c r="H49" s="50">
        <f>SUM(H44:H48)</f>
        <v>90000</v>
      </c>
      <c r="I49" s="31" t="s">
        <v>44</v>
      </c>
    </row>
    <row r="50" spans="2:9" x14ac:dyDescent="0.25">
      <c r="I50" s="9"/>
    </row>
    <row r="51" spans="2:9" x14ac:dyDescent="0.25">
      <c r="I51" s="9"/>
    </row>
    <row r="52" spans="2:9" x14ac:dyDescent="0.25">
      <c r="I52" s="9"/>
    </row>
    <row r="53" spans="2:9" x14ac:dyDescent="0.25">
      <c r="I53" s="9"/>
    </row>
    <row r="54" spans="2:9" x14ac:dyDescent="0.25">
      <c r="I54" s="9"/>
    </row>
    <row r="55" spans="2:9" x14ac:dyDescent="0.25">
      <c r="I55" s="9"/>
    </row>
    <row r="56" spans="2:9" x14ac:dyDescent="0.25">
      <c r="I56" s="9"/>
    </row>
    <row r="57" spans="2:9" x14ac:dyDescent="0.25">
      <c r="I57" s="9"/>
    </row>
    <row r="58" spans="2:9" x14ac:dyDescent="0.25">
      <c r="I58" s="9"/>
    </row>
    <row r="59" spans="2:9" x14ac:dyDescent="0.25">
      <c r="I59" s="9"/>
    </row>
    <row r="60" spans="2:9" x14ac:dyDescent="0.25">
      <c r="I60" s="9"/>
    </row>
    <row r="61" spans="2:9" x14ac:dyDescent="0.25">
      <c r="I61" s="9"/>
    </row>
    <row r="62" spans="2:9" x14ac:dyDescent="0.25">
      <c r="I62" s="9"/>
    </row>
    <row r="63" spans="2:9" x14ac:dyDescent="0.25">
      <c r="I63" s="9"/>
    </row>
    <row r="64" spans="2:9" x14ac:dyDescent="0.25">
      <c r="I64" s="9"/>
    </row>
    <row r="65" spans="9:9" x14ac:dyDescent="0.25">
      <c r="I65" s="9"/>
    </row>
    <row r="66" spans="9:9" x14ac:dyDescent="0.25">
      <c r="I66" s="9"/>
    </row>
    <row r="67" spans="9:9" x14ac:dyDescent="0.25">
      <c r="I67" s="9"/>
    </row>
    <row r="68" spans="9:9" x14ac:dyDescent="0.25">
      <c r="I68" s="9"/>
    </row>
    <row r="69" spans="9:9" x14ac:dyDescent="0.25">
      <c r="I69" s="9"/>
    </row>
    <row r="70" spans="9:9" x14ac:dyDescent="0.25">
      <c r="I70" s="9"/>
    </row>
    <row r="71" spans="9:9" x14ac:dyDescent="0.25">
      <c r="I71" s="9"/>
    </row>
    <row r="72" spans="9:9" x14ac:dyDescent="0.25">
      <c r="I72" s="9"/>
    </row>
    <row r="73" spans="9:9" x14ac:dyDescent="0.25">
      <c r="I73" s="9"/>
    </row>
    <row r="74" spans="9:9" x14ac:dyDescent="0.25">
      <c r="I74" s="9"/>
    </row>
    <row r="75" spans="9:9" x14ac:dyDescent="0.25">
      <c r="I75" s="9"/>
    </row>
    <row r="76" spans="9:9" x14ac:dyDescent="0.25">
      <c r="I76" s="9"/>
    </row>
    <row r="77" spans="9:9" x14ac:dyDescent="0.25">
      <c r="I77" s="9"/>
    </row>
    <row r="78" spans="9:9" x14ac:dyDescent="0.25">
      <c r="I78" s="9"/>
    </row>
    <row r="79" spans="9:9" x14ac:dyDescent="0.25">
      <c r="I79" s="9"/>
    </row>
    <row r="80" spans="9:9" x14ac:dyDescent="0.25">
      <c r="I80" s="9"/>
    </row>
    <row r="81" spans="9:9" x14ac:dyDescent="0.25">
      <c r="I81" s="9"/>
    </row>
    <row r="82" spans="9:9" x14ac:dyDescent="0.25">
      <c r="I82" s="9"/>
    </row>
    <row r="83" spans="9:9" x14ac:dyDescent="0.25">
      <c r="I83" s="9"/>
    </row>
    <row r="84" spans="9:9" x14ac:dyDescent="0.25">
      <c r="I84" s="9"/>
    </row>
    <row r="85" spans="9:9" x14ac:dyDescent="0.25">
      <c r="I85" s="9"/>
    </row>
    <row r="86" spans="9:9" x14ac:dyDescent="0.25">
      <c r="I86" s="9"/>
    </row>
    <row r="87" spans="9:9" x14ac:dyDescent="0.25">
      <c r="I87" s="9"/>
    </row>
    <row r="88" spans="9:9" x14ac:dyDescent="0.25">
      <c r="I88" s="9"/>
    </row>
    <row r="89" spans="9:9" x14ac:dyDescent="0.25">
      <c r="I89" s="9"/>
    </row>
    <row r="90" spans="9:9" x14ac:dyDescent="0.25">
      <c r="I90" s="9"/>
    </row>
    <row r="91" spans="9:9" x14ac:dyDescent="0.25">
      <c r="I91" s="9"/>
    </row>
    <row r="92" spans="9:9" x14ac:dyDescent="0.25">
      <c r="I92" s="9"/>
    </row>
    <row r="93" spans="9:9" x14ac:dyDescent="0.25">
      <c r="I93" s="9"/>
    </row>
    <row r="94" spans="9:9" x14ac:dyDescent="0.25">
      <c r="I94" s="9"/>
    </row>
    <row r="95" spans="9:9" x14ac:dyDescent="0.25">
      <c r="I95" s="9"/>
    </row>
    <row r="96" spans="9:9" x14ac:dyDescent="0.25">
      <c r="I96" s="9"/>
    </row>
    <row r="97" spans="9:9" x14ac:dyDescent="0.25">
      <c r="I97" s="9"/>
    </row>
    <row r="98" spans="9:9" x14ac:dyDescent="0.25">
      <c r="I98" s="9"/>
    </row>
    <row r="99" spans="9:9" x14ac:dyDescent="0.25">
      <c r="I99" s="9"/>
    </row>
    <row r="100" spans="9:9" x14ac:dyDescent="0.25">
      <c r="I100" s="9"/>
    </row>
    <row r="101" spans="9:9" x14ac:dyDescent="0.25">
      <c r="I101" s="9"/>
    </row>
    <row r="102" spans="9:9" x14ac:dyDescent="0.25">
      <c r="I102" s="9"/>
    </row>
    <row r="103" spans="9:9" x14ac:dyDescent="0.25">
      <c r="I103" s="9"/>
    </row>
    <row r="104" spans="9:9" x14ac:dyDescent="0.25">
      <c r="I104" s="9"/>
    </row>
    <row r="105" spans="9:9" x14ac:dyDescent="0.25">
      <c r="I105" s="9"/>
    </row>
    <row r="106" spans="9:9" x14ac:dyDescent="0.25">
      <c r="I106" s="9"/>
    </row>
    <row r="107" spans="9:9" x14ac:dyDescent="0.25">
      <c r="I107" s="9"/>
    </row>
    <row r="108" spans="9:9" x14ac:dyDescent="0.25">
      <c r="I108" s="9"/>
    </row>
    <row r="109" spans="9:9" x14ac:dyDescent="0.25">
      <c r="I109" s="9"/>
    </row>
    <row r="110" spans="9:9" x14ac:dyDescent="0.25">
      <c r="I110" s="9"/>
    </row>
    <row r="111" spans="9:9" x14ac:dyDescent="0.25">
      <c r="I111" s="9"/>
    </row>
    <row r="112" spans="9:9" x14ac:dyDescent="0.25">
      <c r="I112" s="9"/>
    </row>
    <row r="113" spans="9:9" x14ac:dyDescent="0.25">
      <c r="I113" s="9"/>
    </row>
    <row r="114" spans="9:9" x14ac:dyDescent="0.25">
      <c r="I114" s="9"/>
    </row>
    <row r="115" spans="9:9" x14ac:dyDescent="0.25">
      <c r="I115" s="9"/>
    </row>
    <row r="116" spans="9:9" x14ac:dyDescent="0.25">
      <c r="I116" s="9"/>
    </row>
    <row r="117" spans="9:9" x14ac:dyDescent="0.25">
      <c r="I117" s="9"/>
    </row>
    <row r="118" spans="9:9" x14ac:dyDescent="0.25">
      <c r="I118" s="9"/>
    </row>
    <row r="119" spans="9:9" x14ac:dyDescent="0.25">
      <c r="I119" s="9"/>
    </row>
    <row r="120" spans="9:9" x14ac:dyDescent="0.25">
      <c r="I120" s="9"/>
    </row>
    <row r="121" spans="9:9" x14ac:dyDescent="0.25">
      <c r="I121" s="9"/>
    </row>
    <row r="122" spans="9:9" x14ac:dyDescent="0.25">
      <c r="I122" s="9"/>
    </row>
    <row r="123" spans="9:9" x14ac:dyDescent="0.25">
      <c r="I123" s="9"/>
    </row>
    <row r="124" spans="9:9" x14ac:dyDescent="0.25">
      <c r="I124" s="9"/>
    </row>
    <row r="125" spans="9:9" x14ac:dyDescent="0.25">
      <c r="I125" s="9"/>
    </row>
    <row r="126" spans="9:9" x14ac:dyDescent="0.25">
      <c r="I126" s="9"/>
    </row>
    <row r="127" spans="9:9" x14ac:dyDescent="0.25">
      <c r="I127" s="9"/>
    </row>
    <row r="128" spans="9:9" x14ac:dyDescent="0.25">
      <c r="I128" s="9"/>
    </row>
    <row r="129" spans="9:9" x14ac:dyDescent="0.25">
      <c r="I129" s="9"/>
    </row>
    <row r="130" spans="9:9" x14ac:dyDescent="0.25">
      <c r="I130" s="9"/>
    </row>
    <row r="131" spans="9:9" x14ac:dyDescent="0.25">
      <c r="I131" s="9"/>
    </row>
    <row r="132" spans="9:9" x14ac:dyDescent="0.25">
      <c r="I132" s="9"/>
    </row>
    <row r="133" spans="9:9" x14ac:dyDescent="0.25">
      <c r="I133" s="9"/>
    </row>
    <row r="134" spans="9:9" x14ac:dyDescent="0.25">
      <c r="I134" s="9"/>
    </row>
  </sheetData>
  <phoneticPr fontId="8" type="noConversion"/>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21b47d3-730e-4595-bf13-f688c064c2de">
      <Terms xmlns="http://schemas.microsoft.com/office/infopath/2007/PartnerControls"/>
    </lcf76f155ced4ddcb4097134ff3c332f>
    <TaxCatchAll xmlns="5e902acb-09f3-40e4-9e7c-9d4942b532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317EE3A46D7644AB1F211C8CB05912" ma:contentTypeVersion="12" ma:contentTypeDescription="Create a new document." ma:contentTypeScope="" ma:versionID="45f1e51ca44b1db246137721d5de3de3">
  <xsd:schema xmlns:xsd="http://www.w3.org/2001/XMLSchema" xmlns:xs="http://www.w3.org/2001/XMLSchema" xmlns:p="http://schemas.microsoft.com/office/2006/metadata/properties" xmlns:ns2="721b47d3-730e-4595-bf13-f688c064c2de" xmlns:ns3="5e902acb-09f3-40e4-9e7c-9d4942b5322f" targetNamespace="http://schemas.microsoft.com/office/2006/metadata/properties" ma:root="true" ma:fieldsID="5d80f0ab35c47129fbdd2fb39b043eb4" ns2:_="" ns3:_="">
    <xsd:import namespace="721b47d3-730e-4595-bf13-f688c064c2de"/>
    <xsd:import namespace="5e902acb-09f3-40e4-9e7c-9d4942b532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b47d3-730e-4595-bf13-f688c064c2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674fab3-5f1f-412b-9ff8-d91a2e77e89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902acb-09f3-40e4-9e7c-9d4942b5322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2df1d65-c5e9-458c-bbbd-1ac8feb50064}" ma:internalName="TaxCatchAll" ma:showField="CatchAllData" ma:web="5e902acb-09f3-40e4-9e7c-9d4942b53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BB7D4E-0FFF-4CE3-8279-ABD266F6C5AD}">
  <ds:schemaRefs>
    <ds:schemaRef ds:uri="http://schemas.microsoft.com/office/2006/metadata/properties"/>
    <ds:schemaRef ds:uri="http://schemas.microsoft.com/office/infopath/2007/PartnerControls"/>
    <ds:schemaRef ds:uri="721b47d3-730e-4595-bf13-f688c064c2de"/>
    <ds:schemaRef ds:uri="5e902acb-09f3-40e4-9e7c-9d4942b5322f"/>
  </ds:schemaRefs>
</ds:datastoreItem>
</file>

<file path=customXml/itemProps2.xml><?xml version="1.0" encoding="utf-8"?>
<ds:datastoreItem xmlns:ds="http://schemas.openxmlformats.org/officeDocument/2006/customXml" ds:itemID="{87805758-DA39-402A-B017-128066318060}">
  <ds:schemaRefs>
    <ds:schemaRef ds:uri="http://schemas.microsoft.com/sharepoint/v3/contenttype/forms"/>
  </ds:schemaRefs>
</ds:datastoreItem>
</file>

<file path=customXml/itemProps3.xml><?xml version="1.0" encoding="utf-8"?>
<ds:datastoreItem xmlns:ds="http://schemas.openxmlformats.org/officeDocument/2006/customXml" ds:itemID="{3268FEEF-0213-446A-9A2D-37A5EC047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b47d3-730e-4595-bf13-f688c064c2de"/>
    <ds:schemaRef ds:uri="5e902acb-09f3-40e4-9e7c-9d4942b53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Faulkner</dc:creator>
  <cp:lastModifiedBy>Joe Piwecki</cp:lastModifiedBy>
  <cp:lastPrinted>2018-10-16T15:33:28Z</cp:lastPrinted>
  <dcterms:created xsi:type="dcterms:W3CDTF">2018-02-22T11:09:38Z</dcterms:created>
  <dcterms:modified xsi:type="dcterms:W3CDTF">2025-07-14T08:50:06Z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0x010100B6317EE3A46D7644AB1F211C8CB05912</vt:lpwstr>
  </property>
</Properties>
</file>