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5971BE8-B09C-4C0C-862E-8D55046B5A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T A" sheetId="1" r:id="rId1"/>
    <sheet name="SUMMARY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/>
  <c r="F41" i="1"/>
  <c r="F50" i="1"/>
  <c r="F51" i="1"/>
  <c r="F52" i="1"/>
  <c r="F44" i="1"/>
  <c r="F35" i="1" l="1"/>
  <c r="F58" i="1"/>
  <c r="F18" i="1"/>
  <c r="F17" i="1"/>
  <c r="F40" i="1"/>
  <c r="F34" i="1"/>
  <c r="F32" i="1"/>
  <c r="F31" i="1"/>
  <c r="F26" i="1"/>
  <c r="F27" i="1"/>
  <c r="F28" i="1"/>
  <c r="F24" i="1"/>
  <c r="F53" i="1" l="1"/>
  <c r="F13" i="1"/>
  <c r="F9" i="1"/>
  <c r="F49" i="1"/>
  <c r="F15" i="1" l="1"/>
  <c r="F14" i="1" l="1"/>
  <c r="F20" i="1" l="1"/>
  <c r="F10" i="1" l="1"/>
  <c r="F57" i="1" l="1"/>
  <c r="F56" i="1"/>
  <c r="F55" i="1"/>
  <c r="F54" i="1"/>
  <c r="F46" i="1"/>
  <c r="F45" i="1"/>
  <c r="F43" i="1"/>
  <c r="F38" i="1"/>
  <c r="F37" i="1"/>
  <c r="F21" i="1"/>
  <c r="F11" i="1"/>
  <c r="F6" i="1"/>
  <c r="F59" i="1" l="1"/>
  <c r="C7" i="2" s="1"/>
  <c r="C8" i="2" l="1"/>
  <c r="C9" i="2" s="1"/>
</calcChain>
</file>

<file path=xl/sharedStrings.xml><?xml version="1.0" encoding="utf-8"?>
<sst xmlns="http://schemas.openxmlformats.org/spreadsheetml/2006/main" count="129" uniqueCount="99">
  <si>
    <t>TENDERER:</t>
  </si>
  <si>
    <t>BILLS OF QUANTITIES</t>
  </si>
  <si>
    <t>No.</t>
  </si>
  <si>
    <t>Description</t>
  </si>
  <si>
    <t>Unit</t>
  </si>
  <si>
    <t>Quantity</t>
  </si>
  <si>
    <t>Rate £</t>
  </si>
  <si>
    <t>Cost £</t>
  </si>
  <si>
    <t>Item</t>
  </si>
  <si>
    <t>Setting out in accordance with the drawings</t>
  </si>
  <si>
    <t>Spray with glyphosate</t>
  </si>
  <si>
    <t>no.</t>
  </si>
  <si>
    <t>Initial Cultivations</t>
  </si>
  <si>
    <t>Seed bed preparation</t>
  </si>
  <si>
    <t>Prepare seed bed</t>
  </si>
  <si>
    <t>When the grass is 50 mm high remove stones &amp; other debris  &gt; 20 mm from surface and roll with flat roller</t>
  </si>
  <si>
    <t>Mowing</t>
  </si>
  <si>
    <t>Mowing - commence with rotary mower</t>
  </si>
  <si>
    <t>Provide as-built drawing</t>
  </si>
  <si>
    <t>Total carried to Summary (Excluding VAT)</t>
  </si>
  <si>
    <t>S100</t>
  </si>
  <si>
    <t>S300</t>
  </si>
  <si>
    <t>S302</t>
  </si>
  <si>
    <t>S303</t>
  </si>
  <si>
    <t>S308</t>
  </si>
  <si>
    <t>Seeding</t>
  </si>
  <si>
    <t>S400</t>
  </si>
  <si>
    <t>INITIAL MAINTENANCE PERIOD</t>
  </si>
  <si>
    <t>S402</t>
  </si>
  <si>
    <t>S403</t>
  </si>
  <si>
    <t>S404</t>
  </si>
  <si>
    <t>Supply and evenly apply fertiliser with analyses as below:</t>
  </si>
  <si>
    <t>S405</t>
  </si>
  <si>
    <t>S406</t>
  </si>
  <si>
    <t>S407</t>
  </si>
  <si>
    <t>S408</t>
  </si>
  <si>
    <t>SUMMARY</t>
  </si>
  <si>
    <r>
      <t xml:space="preserve">PART </t>
    </r>
    <r>
      <rPr>
        <b/>
        <sz val="11"/>
        <color indexed="8"/>
        <rFont val="Calibri"/>
        <family val="2"/>
      </rPr>
      <t>A</t>
    </r>
    <r>
      <rPr>
        <sz val="11"/>
        <color indexed="8"/>
        <rFont val="Calibri"/>
        <family val="2"/>
      </rPr>
      <t xml:space="preserve"> (EXCLUDING VAT)</t>
    </r>
  </si>
  <si>
    <t>Project Contingency (10%)</t>
  </si>
  <si>
    <t>TOTAL COST (EXCLUDING VAT) TO FORM OF TENDER</t>
  </si>
  <si>
    <t>Mowing - further cuts with mounted cylinder mower maintaining a height of 35 mm</t>
  </si>
  <si>
    <t>Stone removal</t>
  </si>
  <si>
    <t>tonne</t>
  </si>
  <si>
    <t>Supply and apply 8:12:8 fertilizer @ 350 kg/ha</t>
  </si>
  <si>
    <t>m2</t>
  </si>
  <si>
    <t>Fertiliser</t>
  </si>
  <si>
    <r>
      <t>m</t>
    </r>
    <r>
      <rPr>
        <vertAlign val="superscript"/>
        <sz val="9"/>
        <color rgb="FF000000"/>
        <rFont val="Calibri"/>
        <family val="2"/>
      </rPr>
      <t>2</t>
    </r>
  </si>
  <si>
    <r>
      <t xml:space="preserve">Overseed pitch platforms plus surrounds with approved seeds mixture (200 kg/ha)                                             </t>
    </r>
    <r>
      <rPr>
        <sz val="9"/>
        <color theme="1"/>
        <rFont val="Calibri"/>
        <family val="2"/>
      </rPr>
      <t>Provisional</t>
    </r>
  </si>
  <si>
    <r>
      <t xml:space="preserve">Supply and apply sand top dressing to graded platforms plus surrounds at 100 tonne/ha                                     </t>
    </r>
    <r>
      <rPr>
        <sz val="9"/>
        <color theme="1"/>
        <rFont val="Calibri"/>
        <family val="2"/>
      </rPr>
      <t>Provisional</t>
    </r>
  </si>
  <si>
    <t>S304</t>
  </si>
  <si>
    <t>BURNLEY BOROUGH COUNCIL</t>
  </si>
  <si>
    <t>S301</t>
  </si>
  <si>
    <t>Site Access</t>
  </si>
  <si>
    <t>Prepare and maintain site access</t>
  </si>
  <si>
    <t>Storage compound</t>
  </si>
  <si>
    <t>Site preparatory works</t>
  </si>
  <si>
    <t>S306</t>
  </si>
  <si>
    <r>
      <t xml:space="preserve">Supply and apply slective herbicide                                                                                                                                 </t>
    </r>
    <r>
      <rPr>
        <sz val="9"/>
        <color theme="1"/>
        <rFont val="Calibri"/>
        <family val="2"/>
      </rPr>
      <t xml:space="preserve"> Provisional</t>
    </r>
  </si>
  <si>
    <t>Supply and sow seed for graded pitch areas @ 400 kg/ha</t>
  </si>
  <si>
    <t>kg</t>
  </si>
  <si>
    <t>REDEVELOPMENT OF FOOTBALL PITCHES AT LOCKYER AVENUE PLAYING FIELDS</t>
  </si>
  <si>
    <t>HYNDBURN BOROUGH COUNCIL</t>
  </si>
  <si>
    <t>IMPROVEMENT WORKS OF KING GEORGE V PLAYING FIELDS, ACCRINGTON</t>
  </si>
  <si>
    <t>Prepare and maintain compound area for duration of the playing field improvement works</t>
  </si>
  <si>
    <t>Pitch improvement works</t>
  </si>
  <si>
    <t>Vegetation removal                                                                                                                                                           Provisional</t>
  </si>
  <si>
    <r>
      <rPr>
        <b/>
        <sz val="9"/>
        <color theme="1"/>
        <rFont val="Calibri"/>
        <family val="2"/>
      </rPr>
      <t>Fraise Mowing</t>
    </r>
    <r>
      <rPr>
        <sz val="9"/>
        <color theme="1"/>
        <rFont val="Calibri"/>
        <family val="2"/>
      </rPr>
      <t xml:space="preserve"> </t>
    </r>
  </si>
  <si>
    <t>Strip off existing turf to a depth of 25mm</t>
  </si>
  <si>
    <t xml:space="preserve">m3 </t>
  </si>
  <si>
    <t>Cultivate topsoil across the working area</t>
  </si>
  <si>
    <t xml:space="preserve">Pitch drainage installation </t>
  </si>
  <si>
    <t>Supply and install of primary drainage system</t>
  </si>
  <si>
    <t>i) 80 mm perforated laterals</t>
  </si>
  <si>
    <t>iv) 225 TW un-perforated carrier</t>
  </si>
  <si>
    <t>Silt chambers</t>
  </si>
  <si>
    <t xml:space="preserve">i) 900x600 silt chamber </t>
  </si>
  <si>
    <t>m</t>
  </si>
  <si>
    <t>iii) 225 mm perforated main</t>
  </si>
  <si>
    <t xml:space="preserve">Removal of drainage arisings off site                                                                                                                     Provisional </t>
  </si>
  <si>
    <r>
      <rPr>
        <b/>
        <sz val="9"/>
        <color theme="1"/>
        <rFont val="Calibri"/>
        <family val="2"/>
      </rPr>
      <t>Secondary drainage</t>
    </r>
    <r>
      <rPr>
        <sz val="9"/>
        <color theme="1"/>
        <rFont val="Calibri"/>
        <family val="2"/>
      </rPr>
      <t xml:space="preserve"> </t>
    </r>
  </si>
  <si>
    <t xml:space="preserve">Removal of material arisings off site                                                                                                                     Provisional </t>
  </si>
  <si>
    <t>S305</t>
  </si>
  <si>
    <t>S309</t>
  </si>
  <si>
    <t>S409</t>
  </si>
  <si>
    <t>Contract Preliminaries Transport &amp; General Requirements for Initial playing field works and secondary drianage</t>
  </si>
  <si>
    <t>Supply and install gravel bands with sand backfill @1m centres during establishment period</t>
  </si>
  <si>
    <t xml:space="preserve">Removal of drainage arisings off site                                                                                                                      Provisional  </t>
  </si>
  <si>
    <t xml:space="preserve">Item </t>
  </si>
  <si>
    <t xml:space="preserve">Topping up drain lines                                                                                                                                                       Provisional </t>
  </si>
  <si>
    <t>m3</t>
  </si>
  <si>
    <t>A) Conventional granular fertiliser with analysis 8:12:8 at a rate of 350 kg/ha.</t>
  </si>
  <si>
    <t>B) Slow release granular fertiliser with analysis 10:10:10  at a rate of 90 kg/ha.</t>
  </si>
  <si>
    <t>C) Granular fertiliser with analysis 16:6:6 at a rate of 350 kg/ha.</t>
  </si>
  <si>
    <t>D) Granular fertiliser with analysis 16:6:6 at a rate of 350 kg/ha</t>
  </si>
  <si>
    <t>Verti drain the graded platforms</t>
  </si>
  <si>
    <t>Wildflower mixture on drainage arisings have been landscaped</t>
  </si>
  <si>
    <t xml:space="preserve">vi) 100 mm catchwater perforated </t>
  </si>
  <si>
    <t xml:space="preserve">v) Lateral/main junctions - 80 mm/150 mm </t>
  </si>
  <si>
    <t>ii) 150 mm perfoated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</si>
</sst>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vertAlign val="superscript"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3" xfId="0" applyBorder="1"/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justify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left" vertical="center"/>
    </xf>
    <xf numFmtId="16" fontId="0" fillId="0" borderId="0" xfId="0" applyNumberFormat="1"/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2" fillId="0" borderId="6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3" xfId="0" applyFont="1" applyBorder="1"/>
    <xf numFmtId="0" fontId="5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7" fillId="0" borderId="6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6" xfId="0" applyBorder="1"/>
    <xf numFmtId="0" fontId="8" fillId="0" borderId="11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0" fontId="0" fillId="5" borderId="0" xfId="0" applyFill="1"/>
    <xf numFmtId="3" fontId="5" fillId="0" borderId="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0" borderId="21" xfId="0" applyFont="1" applyBorder="1"/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59"/>
  <sheetViews>
    <sheetView tabSelected="1" zoomScale="110" zoomScaleNormal="110" workbookViewId="0">
      <selection activeCell="C15" sqref="C15"/>
    </sheetView>
  </sheetViews>
  <sheetFormatPr defaultRowHeight="14.4" x14ac:dyDescent="0.3"/>
  <cols>
    <col min="2" max="2" width="86" customWidth="1"/>
    <col min="5" max="5" width="18" customWidth="1"/>
    <col min="6" max="6" width="20.5546875" customWidth="1"/>
  </cols>
  <sheetData>
    <row r="1" spans="1:6" ht="18" x14ac:dyDescent="0.35">
      <c r="A1" s="1" t="s">
        <v>61</v>
      </c>
      <c r="B1" s="2"/>
    </row>
    <row r="2" spans="1:6" x14ac:dyDescent="0.3">
      <c r="A2" s="3" t="s">
        <v>62</v>
      </c>
    </row>
    <row r="3" spans="1:6" x14ac:dyDescent="0.3">
      <c r="A3" s="4" t="s">
        <v>0</v>
      </c>
    </row>
    <row r="4" spans="1:6" ht="15" thickBot="1" x14ac:dyDescent="0.35">
      <c r="A4" s="3" t="s">
        <v>1</v>
      </c>
    </row>
    <row r="5" spans="1:6" ht="15" thickBot="1" x14ac:dyDescent="0.3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15" thickBot="1" x14ac:dyDescent="0.35">
      <c r="A6" s="19" t="s">
        <v>20</v>
      </c>
      <c r="B6" s="8" t="s">
        <v>84</v>
      </c>
      <c r="C6" s="9" t="s">
        <v>8</v>
      </c>
      <c r="D6" s="9">
        <v>1</v>
      </c>
      <c r="E6" s="9"/>
      <c r="F6" s="10">
        <f>D6*E6</f>
        <v>0</v>
      </c>
    </row>
    <row r="7" spans="1:6" ht="15" thickBot="1" x14ac:dyDescent="0.35">
      <c r="A7" s="11" t="s">
        <v>21</v>
      </c>
      <c r="B7" s="12" t="s">
        <v>64</v>
      </c>
      <c r="C7" s="9"/>
      <c r="D7" s="9"/>
      <c r="E7" s="9"/>
      <c r="F7" s="10"/>
    </row>
    <row r="8" spans="1:6" ht="15" thickBot="1" x14ac:dyDescent="0.35">
      <c r="A8" s="11" t="s">
        <v>51</v>
      </c>
      <c r="B8" s="12" t="s">
        <v>52</v>
      </c>
      <c r="C8" s="9"/>
      <c r="D8" s="9"/>
      <c r="E8" s="9"/>
      <c r="F8" s="10"/>
    </row>
    <row r="9" spans="1:6" ht="15" thickBot="1" x14ac:dyDescent="0.35">
      <c r="A9" s="16">
        <v>1</v>
      </c>
      <c r="B9" s="13" t="s">
        <v>53</v>
      </c>
      <c r="C9" s="9" t="s">
        <v>8</v>
      </c>
      <c r="D9" s="9">
        <v>1</v>
      </c>
      <c r="E9" s="9"/>
      <c r="F9" s="10">
        <f>D9*E9</f>
        <v>0</v>
      </c>
    </row>
    <row r="10" spans="1:6" ht="15" thickBot="1" x14ac:dyDescent="0.35">
      <c r="A10" s="11" t="s">
        <v>22</v>
      </c>
      <c r="B10" s="19" t="s">
        <v>54</v>
      </c>
      <c r="C10" s="9"/>
      <c r="D10" s="9"/>
      <c r="E10" s="9"/>
      <c r="F10" s="10">
        <f t="shared" ref="F10:F14" si="0">D10*E10</f>
        <v>0</v>
      </c>
    </row>
    <row r="11" spans="1:6" ht="15" thickBot="1" x14ac:dyDescent="0.35">
      <c r="A11" s="7">
        <v>1</v>
      </c>
      <c r="B11" s="40" t="s">
        <v>63</v>
      </c>
      <c r="C11" s="9" t="s">
        <v>8</v>
      </c>
      <c r="D11" s="9">
        <v>1</v>
      </c>
      <c r="E11" s="9"/>
      <c r="F11" s="10">
        <f t="shared" si="0"/>
        <v>0</v>
      </c>
    </row>
    <row r="12" spans="1:6" ht="15" thickBot="1" x14ac:dyDescent="0.35">
      <c r="A12" s="11" t="s">
        <v>23</v>
      </c>
      <c r="B12" s="12" t="s">
        <v>55</v>
      </c>
      <c r="C12" s="9"/>
      <c r="D12" s="9"/>
      <c r="E12" s="9"/>
      <c r="F12" s="10"/>
    </row>
    <row r="13" spans="1:6" ht="15" thickBot="1" x14ac:dyDescent="0.35">
      <c r="A13" s="16">
        <v>1</v>
      </c>
      <c r="B13" s="13" t="s">
        <v>9</v>
      </c>
      <c r="C13" s="9" t="s">
        <v>8</v>
      </c>
      <c r="D13" s="39">
        <v>1</v>
      </c>
      <c r="E13" s="9"/>
      <c r="F13" s="10">
        <f t="shared" si="0"/>
        <v>0</v>
      </c>
    </row>
    <row r="14" spans="1:6" ht="15" thickBot="1" x14ac:dyDescent="0.35">
      <c r="A14" s="16">
        <v>2</v>
      </c>
      <c r="B14" s="13" t="s">
        <v>65</v>
      </c>
      <c r="C14" s="78" t="s">
        <v>46</v>
      </c>
      <c r="D14" s="77">
        <v>30758</v>
      </c>
      <c r="E14" s="9"/>
      <c r="F14" s="10">
        <f t="shared" si="0"/>
        <v>0</v>
      </c>
    </row>
    <row r="15" spans="1:6" ht="15" thickBot="1" x14ac:dyDescent="0.35">
      <c r="A15" s="16">
        <v>3</v>
      </c>
      <c r="B15" s="41" t="s">
        <v>10</v>
      </c>
      <c r="C15" s="71" t="s">
        <v>46</v>
      </c>
      <c r="D15" s="43">
        <v>30758</v>
      </c>
      <c r="E15" s="9"/>
      <c r="F15" s="10">
        <f>D15*E15</f>
        <v>0</v>
      </c>
    </row>
    <row r="16" spans="1:6" ht="15" thickBot="1" x14ac:dyDescent="0.35">
      <c r="A16" s="11" t="s">
        <v>49</v>
      </c>
      <c r="B16" s="13" t="s">
        <v>66</v>
      </c>
      <c r="C16" s="45"/>
      <c r="D16" s="46"/>
      <c r="E16" s="9"/>
      <c r="F16" s="10"/>
    </row>
    <row r="17" spans="1:40" ht="15" thickBot="1" x14ac:dyDescent="0.35">
      <c r="A17" s="16">
        <v>1</v>
      </c>
      <c r="B17" s="41" t="s">
        <v>67</v>
      </c>
      <c r="C17" s="45" t="s">
        <v>68</v>
      </c>
      <c r="D17" s="15">
        <v>30758</v>
      </c>
      <c r="E17" s="9"/>
      <c r="F17" s="10">
        <f t="shared" ref="F17:F18" si="1">D17*E17</f>
        <v>0</v>
      </c>
    </row>
    <row r="18" spans="1:40" ht="15" thickBot="1" x14ac:dyDescent="0.35">
      <c r="A18" s="16">
        <v>2</v>
      </c>
      <c r="B18" s="41" t="s">
        <v>80</v>
      </c>
      <c r="C18" s="42" t="s">
        <v>68</v>
      </c>
      <c r="D18" s="15">
        <v>73</v>
      </c>
      <c r="E18" s="9"/>
      <c r="F18" s="10">
        <f t="shared" si="1"/>
        <v>0</v>
      </c>
    </row>
    <row r="19" spans="1:40" ht="15" thickBot="1" x14ac:dyDescent="0.35">
      <c r="A19" s="11" t="s">
        <v>49</v>
      </c>
      <c r="B19" s="12" t="s">
        <v>12</v>
      </c>
      <c r="C19" s="48"/>
      <c r="D19" s="17"/>
      <c r="E19" s="9"/>
      <c r="F19" s="10"/>
    </row>
    <row r="20" spans="1:40" ht="15" thickBot="1" x14ac:dyDescent="0.35">
      <c r="A20" s="16">
        <v>1</v>
      </c>
      <c r="B20" s="13" t="s">
        <v>69</v>
      </c>
      <c r="C20" s="9" t="s">
        <v>46</v>
      </c>
      <c r="D20" s="15">
        <v>30758</v>
      </c>
      <c r="E20" s="9"/>
      <c r="F20" s="10">
        <f t="shared" ref="F20" si="2">D20*E20</f>
        <v>0</v>
      </c>
    </row>
    <row r="21" spans="1:40" ht="15" thickBot="1" x14ac:dyDescent="0.35">
      <c r="A21" s="16">
        <v>2</v>
      </c>
      <c r="B21" s="13" t="s">
        <v>41</v>
      </c>
      <c r="C21" s="39" t="s">
        <v>46</v>
      </c>
      <c r="D21" s="15">
        <v>30758</v>
      </c>
      <c r="E21" s="9"/>
      <c r="F21" s="10">
        <f>D21*E21</f>
        <v>0</v>
      </c>
    </row>
    <row r="22" spans="1:40" ht="15" thickBot="1" x14ac:dyDescent="0.35">
      <c r="A22" s="11" t="s">
        <v>81</v>
      </c>
      <c r="B22" s="12" t="s">
        <v>70</v>
      </c>
      <c r="C22" s="42"/>
      <c r="D22" s="38"/>
      <c r="E22" s="9"/>
      <c r="F22" s="10"/>
      <c r="H22" s="30"/>
    </row>
    <row r="23" spans="1:40" ht="15" thickBot="1" x14ac:dyDescent="0.35">
      <c r="A23" s="16">
        <v>4</v>
      </c>
      <c r="B23" s="41" t="s">
        <v>71</v>
      </c>
      <c r="C23" s="42"/>
      <c r="D23" s="38"/>
      <c r="E23" s="9"/>
      <c r="F23" s="10"/>
      <c r="H23" s="30"/>
    </row>
    <row r="24" spans="1:40" ht="15" thickBot="1" x14ac:dyDescent="0.35">
      <c r="A24" s="16">
        <v>5</v>
      </c>
      <c r="B24" s="41" t="s">
        <v>72</v>
      </c>
      <c r="C24" s="42" t="s">
        <v>76</v>
      </c>
      <c r="D24" s="38">
        <v>7567</v>
      </c>
      <c r="E24" s="9"/>
      <c r="F24" s="10">
        <f>D24*E24</f>
        <v>0</v>
      </c>
      <c r="H24" s="30"/>
    </row>
    <row r="25" spans="1:40" ht="15" thickBot="1" x14ac:dyDescent="0.35">
      <c r="A25" s="16"/>
      <c r="B25" s="41" t="s">
        <v>98</v>
      </c>
      <c r="C25" s="42" t="s">
        <v>76</v>
      </c>
      <c r="D25" s="38">
        <v>260</v>
      </c>
      <c r="E25" s="9"/>
      <c r="F25" s="10">
        <f>D25*E25</f>
        <v>0</v>
      </c>
      <c r="H25" s="30"/>
    </row>
    <row r="26" spans="1:40" ht="15" thickBot="1" x14ac:dyDescent="0.35">
      <c r="A26" s="16">
        <v>6</v>
      </c>
      <c r="B26" s="41" t="s">
        <v>77</v>
      </c>
      <c r="C26" s="42" t="s">
        <v>76</v>
      </c>
      <c r="D26" s="38">
        <v>211</v>
      </c>
      <c r="E26" s="9"/>
      <c r="F26" s="10">
        <f t="shared" ref="F26:F35" si="3">D26*E26</f>
        <v>0</v>
      </c>
      <c r="H26" s="30"/>
    </row>
    <row r="27" spans="1:40" ht="15" thickBot="1" x14ac:dyDescent="0.35">
      <c r="A27" s="16">
        <v>7</v>
      </c>
      <c r="B27" s="41" t="s">
        <v>73</v>
      </c>
      <c r="C27" s="42" t="s">
        <v>76</v>
      </c>
      <c r="D27" s="38">
        <v>45</v>
      </c>
      <c r="E27" s="9"/>
      <c r="F27" s="10">
        <f t="shared" si="3"/>
        <v>0</v>
      </c>
      <c r="H27" s="30"/>
    </row>
    <row r="28" spans="1:40" ht="15" thickBot="1" x14ac:dyDescent="0.35">
      <c r="A28" s="16">
        <v>8</v>
      </c>
      <c r="B28" s="41" t="s">
        <v>97</v>
      </c>
      <c r="C28" s="42" t="s">
        <v>11</v>
      </c>
      <c r="D28" s="38">
        <v>63</v>
      </c>
      <c r="E28" s="9"/>
      <c r="F28" s="10">
        <f t="shared" si="3"/>
        <v>0</v>
      </c>
    </row>
    <row r="29" spans="1:40" ht="15" thickBot="1" x14ac:dyDescent="0.35">
      <c r="A29" s="16"/>
      <c r="B29" s="41" t="s">
        <v>96</v>
      </c>
      <c r="C29" s="42" t="s">
        <v>76</v>
      </c>
      <c r="D29" s="38">
        <v>174</v>
      </c>
      <c r="E29" s="9"/>
      <c r="F29" s="10">
        <f t="shared" si="3"/>
        <v>0</v>
      </c>
    </row>
    <row r="30" spans="1:40" ht="15" thickBot="1" x14ac:dyDescent="0.35">
      <c r="A30" s="16">
        <v>9</v>
      </c>
      <c r="B30" s="76" t="s">
        <v>74</v>
      </c>
      <c r="C30" s="42"/>
      <c r="D30" s="38"/>
      <c r="E30" s="9"/>
      <c r="F30" s="10"/>
      <c r="G30" s="30"/>
      <c r="I30" s="30"/>
      <c r="K30" s="30"/>
      <c r="M30" s="30"/>
      <c r="O30" s="30"/>
      <c r="Q30" s="30"/>
      <c r="S30" s="30"/>
      <c r="U30" s="30"/>
      <c r="W30" s="30"/>
      <c r="Y30" s="30"/>
      <c r="AA30" s="30"/>
      <c r="AC30" s="30"/>
      <c r="AE30" s="30"/>
      <c r="AG30" s="30"/>
      <c r="AI30" s="30"/>
      <c r="AK30" s="30"/>
      <c r="AM30" s="30"/>
    </row>
    <row r="31" spans="1:40" ht="15" thickBot="1" x14ac:dyDescent="0.35">
      <c r="A31" s="16">
        <v>10</v>
      </c>
      <c r="B31" s="41" t="s">
        <v>75</v>
      </c>
      <c r="C31" s="42" t="s">
        <v>11</v>
      </c>
      <c r="D31" s="38">
        <v>6</v>
      </c>
      <c r="E31" s="9"/>
      <c r="F31" s="10">
        <f t="shared" si="3"/>
        <v>0</v>
      </c>
      <c r="G31" s="30"/>
      <c r="I31" s="30"/>
      <c r="K31" s="30"/>
      <c r="M31" s="30"/>
      <c r="O31" s="30"/>
      <c r="Q31" s="30"/>
      <c r="S31" s="30"/>
      <c r="U31" s="30"/>
      <c r="W31" s="30"/>
      <c r="Y31" s="30"/>
      <c r="AA31" s="30"/>
      <c r="AC31" s="30"/>
      <c r="AE31" s="30"/>
      <c r="AG31" s="30"/>
      <c r="AI31" s="30"/>
      <c r="AK31" s="30"/>
      <c r="AM31" s="30"/>
    </row>
    <row r="32" spans="1:40" s="65" customFormat="1" ht="15" thickBot="1" x14ac:dyDescent="0.35">
      <c r="A32" s="59">
        <v>11</v>
      </c>
      <c r="B32" s="60" t="s">
        <v>78</v>
      </c>
      <c r="C32" s="61" t="s">
        <v>87</v>
      </c>
      <c r="D32" s="62">
        <v>1</v>
      </c>
      <c r="E32" s="63"/>
      <c r="F32" s="64">
        <f t="shared" si="3"/>
        <v>0</v>
      </c>
      <c r="G32" s="30"/>
      <c r="H32"/>
      <c r="I32" s="30"/>
      <c r="J32"/>
      <c r="K32" s="30"/>
      <c r="L32"/>
      <c r="M32" s="30"/>
      <c r="N32"/>
      <c r="O32" s="30"/>
      <c r="P32"/>
      <c r="Q32" s="30"/>
      <c r="R32"/>
      <c r="S32" s="30"/>
      <c r="T32"/>
      <c r="U32" s="30"/>
      <c r="V32"/>
      <c r="W32" s="30"/>
      <c r="X32"/>
      <c r="Y32" s="30"/>
      <c r="Z32"/>
      <c r="AA32" s="30"/>
      <c r="AB32"/>
      <c r="AC32" s="30"/>
      <c r="AD32"/>
      <c r="AE32" s="30"/>
      <c r="AF32"/>
      <c r="AG32" s="30"/>
      <c r="AH32"/>
      <c r="AI32" s="30"/>
      <c r="AJ32"/>
      <c r="AK32" s="30"/>
      <c r="AL32"/>
      <c r="AM32" s="30"/>
      <c r="AN32"/>
    </row>
    <row r="33" spans="1:39" ht="15" thickBot="1" x14ac:dyDescent="0.35">
      <c r="A33" s="49" t="s">
        <v>56</v>
      </c>
      <c r="B33" s="41" t="s">
        <v>79</v>
      </c>
      <c r="C33" s="45"/>
      <c r="D33" s="38"/>
      <c r="E33" s="9"/>
      <c r="F33" s="10"/>
    </row>
    <row r="34" spans="1:39" ht="15" thickBot="1" x14ac:dyDescent="0.35">
      <c r="A34" s="29"/>
      <c r="B34" s="41" t="s">
        <v>85</v>
      </c>
      <c r="C34" s="45" t="s">
        <v>44</v>
      </c>
      <c r="D34" s="38">
        <v>30758</v>
      </c>
      <c r="E34" s="9"/>
      <c r="F34" s="10">
        <f t="shared" si="3"/>
        <v>0</v>
      </c>
      <c r="G34" s="30"/>
      <c r="I34" s="30"/>
      <c r="K34" s="30"/>
      <c r="M34" s="30"/>
      <c r="O34" s="30"/>
      <c r="Q34" s="30"/>
      <c r="S34" s="30"/>
      <c r="U34" s="30"/>
      <c r="W34" s="30"/>
      <c r="Y34" s="30"/>
      <c r="AA34" s="30"/>
      <c r="AC34" s="30"/>
      <c r="AE34" s="30"/>
      <c r="AG34" s="30"/>
      <c r="AI34" s="30"/>
      <c r="AK34" s="30"/>
      <c r="AM34" s="30"/>
    </row>
    <row r="35" spans="1:39" ht="15" thickBot="1" x14ac:dyDescent="0.35">
      <c r="A35" s="29"/>
      <c r="B35" s="41" t="s">
        <v>86</v>
      </c>
      <c r="C35" s="45" t="s">
        <v>8</v>
      </c>
      <c r="D35" s="38">
        <v>30758</v>
      </c>
      <c r="E35" s="9"/>
      <c r="F35" s="10">
        <f t="shared" si="3"/>
        <v>0</v>
      </c>
      <c r="G35" s="30"/>
      <c r="I35" s="30"/>
      <c r="K35" s="30"/>
      <c r="M35" s="30"/>
      <c r="O35" s="30"/>
      <c r="Q35" s="30"/>
      <c r="S35" s="30"/>
      <c r="U35" s="30"/>
      <c r="W35" s="30"/>
      <c r="Y35" s="30"/>
      <c r="AA35" s="30"/>
      <c r="AC35" s="30"/>
      <c r="AE35" s="30"/>
      <c r="AG35" s="30"/>
      <c r="AI35" s="30"/>
      <c r="AK35" s="30"/>
      <c r="AM35" s="30"/>
    </row>
    <row r="36" spans="1:39" ht="15" thickBot="1" x14ac:dyDescent="0.35">
      <c r="A36" s="19" t="s">
        <v>24</v>
      </c>
      <c r="B36" s="8" t="s">
        <v>13</v>
      </c>
      <c r="C36" s="47"/>
      <c r="D36" s="14"/>
      <c r="E36" s="9"/>
      <c r="F36" s="10"/>
    </row>
    <row r="37" spans="1:39" ht="15" thickBot="1" x14ac:dyDescent="0.35">
      <c r="A37" s="16">
        <v>1</v>
      </c>
      <c r="B37" s="13" t="s">
        <v>14</v>
      </c>
      <c r="C37" s="9" t="s">
        <v>46</v>
      </c>
      <c r="D37" s="38">
        <v>30758</v>
      </c>
      <c r="E37" s="9"/>
      <c r="F37" s="10">
        <f t="shared" ref="F37:F38" si="4">D37*E37</f>
        <v>0</v>
      </c>
    </row>
    <row r="38" spans="1:39" ht="18.75" customHeight="1" thickBot="1" x14ac:dyDescent="0.35">
      <c r="A38" s="31">
        <v>2</v>
      </c>
      <c r="B38" s="20" t="s">
        <v>43</v>
      </c>
      <c r="C38" s="39" t="s">
        <v>46</v>
      </c>
      <c r="D38" s="38">
        <v>30758</v>
      </c>
      <c r="E38" s="9"/>
      <c r="F38" s="10">
        <f t="shared" si="4"/>
        <v>0</v>
      </c>
    </row>
    <row r="39" spans="1:39" ht="15" thickBot="1" x14ac:dyDescent="0.35">
      <c r="A39" s="11" t="s">
        <v>82</v>
      </c>
      <c r="B39" s="12" t="s">
        <v>25</v>
      </c>
      <c r="C39" s="18"/>
      <c r="D39" s="18"/>
      <c r="E39" s="9"/>
      <c r="F39" s="10"/>
    </row>
    <row r="40" spans="1:39" ht="15" thickBot="1" x14ac:dyDescent="0.35">
      <c r="A40" s="16">
        <v>1</v>
      </c>
      <c r="B40" s="51" t="s">
        <v>58</v>
      </c>
      <c r="C40" s="67" t="s">
        <v>59</v>
      </c>
      <c r="D40" s="66">
        <v>1166</v>
      </c>
      <c r="E40" s="9"/>
      <c r="F40" s="10">
        <f>D40*E40</f>
        <v>0</v>
      </c>
    </row>
    <row r="41" spans="1:39" ht="15" thickBot="1" x14ac:dyDescent="0.35">
      <c r="A41" s="53">
        <v>2</v>
      </c>
      <c r="B41" s="55" t="s">
        <v>95</v>
      </c>
      <c r="C41" s="71" t="s">
        <v>8</v>
      </c>
      <c r="D41" s="72">
        <v>1</v>
      </c>
      <c r="E41" s="9"/>
      <c r="F41" s="10">
        <f>D41*E41</f>
        <v>0</v>
      </c>
    </row>
    <row r="42" spans="1:39" ht="15" thickBot="1" x14ac:dyDescent="0.35">
      <c r="A42" s="50" t="s">
        <v>26</v>
      </c>
      <c r="B42" s="52" t="s">
        <v>27</v>
      </c>
      <c r="C42" s="73"/>
      <c r="D42" s="73"/>
      <c r="E42" s="9"/>
      <c r="F42" s="21"/>
    </row>
    <row r="43" spans="1:39" ht="15" thickBot="1" x14ac:dyDescent="0.35">
      <c r="A43" s="50" t="s">
        <v>28</v>
      </c>
      <c r="B43" s="68" t="s">
        <v>16</v>
      </c>
      <c r="C43" s="69" t="s">
        <v>44</v>
      </c>
      <c r="D43" s="70">
        <v>30758</v>
      </c>
      <c r="E43" s="9"/>
      <c r="F43" s="21">
        <f>D43*E43</f>
        <v>0</v>
      </c>
    </row>
    <row r="44" spans="1:39" ht="15" thickBot="1" x14ac:dyDescent="0.35">
      <c r="A44" s="53">
        <v>1</v>
      </c>
      <c r="B44" s="57" t="s">
        <v>15</v>
      </c>
      <c r="C44" s="54" t="s">
        <v>89</v>
      </c>
      <c r="D44" s="70">
        <v>30758</v>
      </c>
      <c r="E44" s="9"/>
      <c r="F44" s="21">
        <f>D44*E44</f>
        <v>0</v>
      </c>
    </row>
    <row r="45" spans="1:39" ht="15" thickBot="1" x14ac:dyDescent="0.35">
      <c r="A45" s="53">
        <v>2</v>
      </c>
      <c r="B45" s="57" t="s">
        <v>17</v>
      </c>
      <c r="C45" s="54" t="s">
        <v>11</v>
      </c>
      <c r="D45" s="18">
        <v>8</v>
      </c>
      <c r="E45" s="9"/>
      <c r="F45" s="21">
        <f t="shared" ref="F45:F46" si="5">D45*E45</f>
        <v>0</v>
      </c>
    </row>
    <row r="46" spans="1:39" ht="15" thickBot="1" x14ac:dyDescent="0.35">
      <c r="A46" s="53"/>
      <c r="B46" s="57" t="s">
        <v>40</v>
      </c>
      <c r="C46" s="54" t="s">
        <v>11</v>
      </c>
      <c r="D46" s="18">
        <v>22</v>
      </c>
      <c r="E46" s="9"/>
      <c r="F46" s="22">
        <f t="shared" si="5"/>
        <v>0</v>
      </c>
    </row>
    <row r="47" spans="1:39" ht="15" thickBot="1" x14ac:dyDescent="0.35">
      <c r="A47" s="50" t="s">
        <v>29</v>
      </c>
      <c r="B47" s="58" t="s">
        <v>45</v>
      </c>
      <c r="C47" s="54"/>
      <c r="D47" s="18"/>
      <c r="E47" s="9"/>
      <c r="F47" s="23"/>
    </row>
    <row r="48" spans="1:39" ht="15" thickBot="1" x14ac:dyDescent="0.35">
      <c r="A48" s="53">
        <v>1</v>
      </c>
      <c r="B48" s="57" t="s">
        <v>31</v>
      </c>
      <c r="C48" s="54"/>
      <c r="D48" s="18"/>
      <c r="E48" s="9"/>
      <c r="F48" s="23"/>
    </row>
    <row r="49" spans="1:60" ht="15" thickBot="1" x14ac:dyDescent="0.35">
      <c r="A49" s="53"/>
      <c r="B49" s="57" t="s">
        <v>90</v>
      </c>
      <c r="C49" s="9" t="s">
        <v>46</v>
      </c>
      <c r="D49" s="38">
        <v>30758</v>
      </c>
      <c r="E49" s="9"/>
      <c r="F49" s="10">
        <f t="shared" ref="F49:F58" si="6">D49*E49</f>
        <v>0</v>
      </c>
    </row>
    <row r="50" spans="1:60" ht="15" thickBot="1" x14ac:dyDescent="0.35">
      <c r="A50" s="53"/>
      <c r="B50" s="57" t="s">
        <v>91</v>
      </c>
      <c r="C50" s="9" t="s">
        <v>44</v>
      </c>
      <c r="D50" s="38">
        <v>30758</v>
      </c>
      <c r="E50" s="9"/>
      <c r="F50" s="10">
        <f t="shared" si="6"/>
        <v>0</v>
      </c>
    </row>
    <row r="51" spans="1:60" ht="15" thickBot="1" x14ac:dyDescent="0.35">
      <c r="A51" s="53"/>
      <c r="B51" s="57" t="s">
        <v>92</v>
      </c>
      <c r="C51" s="9" t="s">
        <v>44</v>
      </c>
      <c r="D51" s="38">
        <v>30758</v>
      </c>
      <c r="E51" s="9"/>
      <c r="F51" s="10">
        <f t="shared" si="6"/>
        <v>0</v>
      </c>
    </row>
    <row r="52" spans="1:60" ht="15" thickBot="1" x14ac:dyDescent="0.35">
      <c r="A52" s="53"/>
      <c r="B52" s="57" t="s">
        <v>93</v>
      </c>
      <c r="C52" s="9" t="s">
        <v>44</v>
      </c>
      <c r="D52" s="38">
        <v>30758</v>
      </c>
      <c r="E52" s="9"/>
      <c r="F52" s="10">
        <f t="shared" si="6"/>
        <v>0</v>
      </c>
    </row>
    <row r="53" spans="1:60" ht="15" thickBot="1" x14ac:dyDescent="0.35">
      <c r="A53" s="50" t="s">
        <v>30</v>
      </c>
      <c r="B53" s="58" t="s">
        <v>47</v>
      </c>
      <c r="C53" s="9" t="s">
        <v>46</v>
      </c>
      <c r="D53" s="38">
        <v>30758</v>
      </c>
      <c r="E53" s="9"/>
      <c r="F53" s="10">
        <f t="shared" si="6"/>
        <v>0</v>
      </c>
    </row>
    <row r="54" spans="1:60" ht="15" thickBot="1" x14ac:dyDescent="0.35">
      <c r="A54" s="50" t="s">
        <v>32</v>
      </c>
      <c r="B54" s="58" t="s">
        <v>94</v>
      </c>
      <c r="C54" s="9" t="s">
        <v>11</v>
      </c>
      <c r="D54" s="38">
        <v>2</v>
      </c>
      <c r="E54" s="9"/>
      <c r="F54" s="10">
        <f t="shared" si="6"/>
        <v>0</v>
      </c>
    </row>
    <row r="55" spans="1:60" s="44" customFormat="1" ht="15" thickBot="1" x14ac:dyDescent="0.35">
      <c r="A55" s="50" t="s">
        <v>33</v>
      </c>
      <c r="B55" s="58" t="s">
        <v>48</v>
      </c>
      <c r="C55" s="54" t="s">
        <v>42</v>
      </c>
      <c r="D55" s="18">
        <v>292</v>
      </c>
      <c r="E55" s="9"/>
      <c r="F55" s="10">
        <f t="shared" si="6"/>
        <v>0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ht="15" thickBot="1" x14ac:dyDescent="0.35">
      <c r="A56" s="50" t="s">
        <v>34</v>
      </c>
      <c r="B56" s="58" t="s">
        <v>57</v>
      </c>
      <c r="C56" s="9" t="s">
        <v>46</v>
      </c>
      <c r="D56" s="38">
        <v>30758</v>
      </c>
      <c r="E56" s="9"/>
      <c r="F56" s="10">
        <f t="shared" si="6"/>
        <v>0</v>
      </c>
    </row>
    <row r="57" spans="1:60" ht="15" thickBot="1" x14ac:dyDescent="0.35">
      <c r="A57" s="50" t="s">
        <v>35</v>
      </c>
      <c r="B57" s="58" t="s">
        <v>18</v>
      </c>
      <c r="C57" s="54" t="s">
        <v>8</v>
      </c>
      <c r="D57" s="18">
        <v>1</v>
      </c>
      <c r="E57" s="9"/>
      <c r="F57" s="10">
        <f t="shared" si="6"/>
        <v>0</v>
      </c>
    </row>
    <row r="58" spans="1:60" ht="15" thickBot="1" x14ac:dyDescent="0.35">
      <c r="A58" s="56" t="s">
        <v>83</v>
      </c>
      <c r="B58" s="11" t="s">
        <v>88</v>
      </c>
      <c r="C58" s="54" t="s">
        <v>8</v>
      </c>
      <c r="D58" s="18">
        <v>1</v>
      </c>
      <c r="E58" s="9"/>
      <c r="F58" s="23">
        <f t="shared" si="6"/>
        <v>0</v>
      </c>
    </row>
    <row r="59" spans="1:60" ht="15" thickBot="1" x14ac:dyDescent="0.35">
      <c r="A59" s="24"/>
      <c r="B59" s="25" t="s">
        <v>19</v>
      </c>
      <c r="C59" s="26"/>
      <c r="D59" s="27"/>
      <c r="E59" s="9"/>
      <c r="F59" s="28">
        <f>SUM(F6:F58)</f>
        <v>0</v>
      </c>
    </row>
  </sheetData>
  <phoneticPr fontId="17" type="noConversion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J11" sqref="J11"/>
    </sheetView>
  </sheetViews>
  <sheetFormatPr defaultRowHeight="14.4" x14ac:dyDescent="0.3"/>
  <cols>
    <col min="2" max="2" width="69.109375" customWidth="1"/>
    <col min="3" max="3" width="21.44140625" customWidth="1"/>
  </cols>
  <sheetData>
    <row r="2" spans="2:3" ht="18" x14ac:dyDescent="0.35">
      <c r="B2" s="1" t="s">
        <v>50</v>
      </c>
      <c r="C2" s="2"/>
    </row>
    <row r="3" spans="2:3" x14ac:dyDescent="0.3">
      <c r="B3" s="3" t="s">
        <v>60</v>
      </c>
    </row>
    <row r="4" spans="2:3" x14ac:dyDescent="0.3">
      <c r="B4" s="3" t="s">
        <v>0</v>
      </c>
    </row>
    <row r="5" spans="2:3" ht="15" thickBot="1" x14ac:dyDescent="0.35">
      <c r="B5" s="32"/>
    </row>
    <row r="6" spans="2:3" ht="15" thickBot="1" x14ac:dyDescent="0.35">
      <c r="B6" s="74" t="s">
        <v>36</v>
      </c>
      <c r="C6" s="75"/>
    </row>
    <row r="7" spans="2:3" ht="15" thickBot="1" x14ac:dyDescent="0.35">
      <c r="B7" s="33" t="s">
        <v>37</v>
      </c>
      <c r="C7" s="34">
        <f>'PART A'!F59</f>
        <v>0</v>
      </c>
    </row>
    <row r="8" spans="2:3" ht="15" thickBot="1" x14ac:dyDescent="0.35">
      <c r="B8" s="33" t="s">
        <v>38</v>
      </c>
      <c r="C8" s="35">
        <f>C7*0.1</f>
        <v>0</v>
      </c>
    </row>
    <row r="9" spans="2:3" ht="18.600000000000001" thickBot="1" x14ac:dyDescent="0.35">
      <c r="B9" s="37" t="s">
        <v>39</v>
      </c>
      <c r="C9" s="36">
        <f>SUM(C7:C8)</f>
        <v>0</v>
      </c>
    </row>
  </sheetData>
  <mergeCells count="1"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2025-07-02T07:49:53Z</dcterms:modified>
</cp:coreProperties>
</file>