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RACT\CONTRACTS\CONTRACTS-TENDERS 2025\ESFA2502 Electrical Servicing\ITT\"/>
    </mc:Choice>
  </mc:AlternateContent>
  <xr:revisionPtr revIDLastSave="0" documentId="8_{6D7A55B1-A110-4E21-B5F2-7E67C2EF8D9B}" xr6:coauthVersionLast="47" xr6:coauthVersionMax="47" xr10:uidLastSave="{00000000-0000-0000-0000-000000000000}"/>
  <bookViews>
    <workbookView xWindow="-120" yWindow="-120" windowWidth="29040" windowHeight="15840" xr2:uid="{8945F130-8A9B-4319-B2B7-38E8A6652B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" l="1"/>
  <c r="B120" i="1" s="1"/>
  <c r="B78" i="1"/>
  <c r="B119" i="1" s="1"/>
  <c r="D42" i="1"/>
  <c r="D43" i="1"/>
  <c r="D41" i="1"/>
  <c r="D34" i="1"/>
  <c r="D35" i="1" s="1"/>
  <c r="B117" i="1" s="1"/>
  <c r="D27" i="1"/>
  <c r="D28" i="1" s="1"/>
  <c r="B116" i="1" s="1"/>
  <c r="D20" i="1"/>
  <c r="D19" i="1"/>
  <c r="D10" i="1"/>
  <c r="D11" i="1"/>
  <c r="D12" i="1"/>
  <c r="D9" i="1"/>
  <c r="D21" i="1" l="1"/>
  <c r="B115" i="1" s="1"/>
  <c r="D44" i="1"/>
  <c r="B118" i="1" s="1"/>
  <c r="D13" i="1"/>
  <c r="B114" i="1" s="1"/>
  <c r="B1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Glenn Johnston</author>
  </authors>
  <commentList>
    <comment ref="D40" authorId="0" shapeId="0" xr:uid="{15E753C7-6944-4505-A061-CE7879FCB80C}">
      <text>
        <r>
          <rPr>
            <sz val="9"/>
            <color indexed="81"/>
            <rFont val="Tahoma"/>
            <family val="2"/>
          </rPr>
          <t>(Cost + Mark-up %age Cost)</t>
        </r>
      </text>
    </comment>
  </commentList>
</comments>
</file>

<file path=xl/sharedStrings.xml><?xml version="1.0" encoding="utf-8"?>
<sst xmlns="http://schemas.openxmlformats.org/spreadsheetml/2006/main" count="121" uniqueCount="90">
  <si>
    <t>ESFA2502 Electrical Services - Section 6 Pricing Schedule</t>
  </si>
  <si>
    <t>Rate per hour/ attendance Applied</t>
  </si>
  <si>
    <t>Total Cost</t>
  </si>
  <si>
    <t>Call out Charge (to include one hour on site) – Normal working hours</t>
  </si>
  <si>
    <t>Rate per subsequent hour – NWH</t>
  </si>
  <si>
    <t>Rate per subsequent hour – Out of NWH</t>
  </si>
  <si>
    <t xml:space="preserve">Total </t>
  </si>
  <si>
    <t xml:space="preserve">Hours </t>
  </si>
  <si>
    <t>Complete all empty white boxes. Only enter numbers.</t>
  </si>
  <si>
    <t>6.1   Emergency call out visit to repair a fault – Arrive within 3 hours</t>
  </si>
  <si>
    <t>6.2   Urgent call out visit to repair a fault – Arrive Same day or within 8 hours</t>
  </si>
  <si>
    <t>Rate per hour</t>
  </si>
  <si>
    <t xml:space="preserve"> Hours </t>
  </si>
  <si>
    <t>6.3   Routine repair visits – Complete within 5 working days</t>
  </si>
  <si>
    <t>6.4   Planned replacement visits – Complete within 28 working days</t>
  </si>
  <si>
    <t>Rate per hour – Normal working hours</t>
  </si>
  <si>
    <t>Total</t>
  </si>
  <si>
    <t>6.5   Plant and Materials</t>
  </si>
  <si>
    <t>Cost for Evaluation</t>
  </si>
  <si>
    <t>Materials supplied</t>
  </si>
  <si>
    <t>Replacement Equipment</t>
  </si>
  <si>
    <t xml:space="preserve">Plant supplied </t>
  </si>
  <si>
    <t>Total Cost for Materials and Plant</t>
  </si>
  <si>
    <t>Mark up Applied %</t>
  </si>
  <si>
    <t>6.6   Emergency Lighting and Fire Alarm Testing</t>
  </si>
  <si>
    <t>Station</t>
  </si>
  <si>
    <t>Total Annual Cost</t>
  </si>
  <si>
    <t>Barcombe</t>
  </si>
  <si>
    <t>Battle</t>
  </si>
  <si>
    <t>Bexhill and Workshop</t>
  </si>
  <si>
    <t>Bohemia Road, Hastings and W/shop</t>
  </si>
  <si>
    <t>Broad Oak, Brede</t>
  </si>
  <si>
    <t>Burwash</t>
  </si>
  <si>
    <t>Crowborough</t>
  </si>
  <si>
    <t>Eastbourne</t>
  </si>
  <si>
    <t>Forest Row</t>
  </si>
  <si>
    <t>Hailsham</t>
  </si>
  <si>
    <t>Heathfield</t>
  </si>
  <si>
    <t>Herstmonceux</t>
  </si>
  <si>
    <t>Hove</t>
  </si>
  <si>
    <t>Lewes</t>
  </si>
  <si>
    <t>Maresfield Service Training Centre – Canteen Block</t>
  </si>
  <si>
    <t>Newhaven – Saxon House</t>
  </si>
  <si>
    <t>Newhaven – Fort Road</t>
  </si>
  <si>
    <t>Pevensey</t>
  </si>
  <si>
    <t>Preston Circus, Brighton</t>
  </si>
  <si>
    <t>Roedean and Workshop</t>
  </si>
  <si>
    <t>Rye</t>
  </si>
  <si>
    <t>Seaford</t>
  </si>
  <si>
    <t>The Ridge, Hastings</t>
  </si>
  <si>
    <t>Uckfield</t>
  </si>
  <si>
    <t>Wadhurst</t>
  </si>
  <si>
    <t>Total for Inspections on all Sites</t>
  </si>
  <si>
    <t xml:space="preserve">Maresfield Service Training Centre – Admin Block </t>
  </si>
  <si>
    <t xml:space="preserve">Maresfield Service Training Centre – Lecture Block </t>
  </si>
  <si>
    <t>Maresfield Service Training Centre – Bay/W/store/Gym</t>
  </si>
  <si>
    <t>6.7   Electrical Installation Condition Reports (EICR)</t>
  </si>
  <si>
    <t>Next inspection date</t>
  </si>
  <si>
    <t>Cost of Inspection</t>
  </si>
  <si>
    <t>Bexhill</t>
  </si>
  <si>
    <t>Broad Oak</t>
  </si>
  <si>
    <t>Hastings (Bohemia)</t>
  </si>
  <si>
    <t>Maresfield (Training Centre)</t>
  </si>
  <si>
    <t>Newhaven (Fort Road)</t>
  </si>
  <si>
    <t>Newhaven (Saxon House)</t>
  </si>
  <si>
    <t>Ore (The Ridge)</t>
  </si>
  <si>
    <t>Roedean</t>
  </si>
  <si>
    <t>Total EICR Cost over Potential Contract Term</t>
  </si>
  <si>
    <t>6.8   Pricing for Evaluation</t>
  </si>
  <si>
    <t>Total from 6.1</t>
  </si>
  <si>
    <t>Total from 6.2</t>
  </si>
  <si>
    <t>Total from 6.3</t>
  </si>
  <si>
    <t>Total from 6.4</t>
  </si>
  <si>
    <t>Total from 6.5</t>
  </si>
  <si>
    <t>Total from 6.6</t>
  </si>
  <si>
    <t>Total from 6.7</t>
  </si>
  <si>
    <t>Total for Evaluation</t>
  </si>
  <si>
    <t>6.9   Ancillary Services</t>
  </si>
  <si>
    <t>How Often</t>
  </si>
  <si>
    <t>Description of Service Provision</t>
  </si>
  <si>
    <t>Cost per what</t>
  </si>
  <si>
    <t>6.10   Sub-Contractor Mark up</t>
  </si>
  <si>
    <t>Sub - Contractor Invoice Value to you</t>
  </si>
  <si>
    <t>Up to £10,000</t>
  </si>
  <si>
    <t>Over £10,000</t>
  </si>
  <si>
    <t>Mark up to ESFA %</t>
  </si>
  <si>
    <t>See ITT - if a service cost is not declared here or above it will not be chargeable</t>
  </si>
  <si>
    <t>Please ensure you read Section 6 of the ITT for full completion instructions</t>
  </si>
  <si>
    <t>Call out Charge (to include one hour on site) –    Out of normal working hours</t>
  </si>
  <si>
    <t>Call out Charge (to include one hour on site) – Normal working hours (NWH)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</si>
</sst>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6" formatCode="&quot;£&quot;#,##0.00"/>
    <numFmt numFmtId="167" formatCode="0.0%"/>
  </numFmts>
  <fonts count="18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rgb="FF000000"/>
      <name val="Arial"/>
      <family val="2"/>
    </font>
    <font>
      <sz val="11"/>
      <color rgb="FF404040"/>
      <name val="Arial"/>
      <family val="2"/>
    </font>
    <font>
      <b/>
      <sz val="10"/>
      <color rgb="FF404040"/>
      <name val="Calibri"/>
      <family val="2"/>
    </font>
    <font>
      <b/>
      <sz val="12"/>
      <color rgb="FF404040"/>
      <name val="Calibri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AE2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6" fontId="7" fillId="5" borderId="1" xfId="0" applyNumberFormat="1" applyFont="1" applyFill="1" applyBorder="1" applyAlignment="1">
      <alignment horizontal="center" vertical="center" wrapText="1"/>
    </xf>
    <xf numFmtId="166" fontId="6" fillId="6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0" xfId="0" applyFont="1"/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3" fillId="2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right" vertical="center"/>
    </xf>
    <xf numFmtId="8" fontId="6" fillId="6" borderId="1" xfId="0" applyNumberFormat="1" applyFont="1" applyFill="1" applyBorder="1" applyAlignment="1">
      <alignment horizontal="center" vertical="center"/>
    </xf>
    <xf numFmtId="8" fontId="7" fillId="4" borderId="1" xfId="0" applyNumberFormat="1" applyFont="1" applyFill="1" applyBorder="1" applyAlignment="1">
      <alignment horizontal="center" vertical="center" wrapText="1"/>
    </xf>
    <xf numFmtId="6" fontId="7" fillId="5" borderId="1" xfId="0" applyNumberFormat="1" applyFont="1" applyFill="1" applyBorder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center" vertical="center" wrapText="1"/>
    </xf>
    <xf numFmtId="8" fontId="7" fillId="5" borderId="1" xfId="0" applyNumberFormat="1" applyFont="1" applyFill="1" applyBorder="1" applyAlignment="1">
      <alignment vertical="center" wrapText="1"/>
    </xf>
    <xf numFmtId="8" fontId="6" fillId="6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right" vertical="center" wrapText="1"/>
    </xf>
    <xf numFmtId="166" fontId="6" fillId="9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11" fillId="0" borderId="1" xfId="0" applyFont="1" applyBorder="1" applyAlignment="1">
      <alignment horizontal="justify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right" vertical="center"/>
    </xf>
    <xf numFmtId="0" fontId="16" fillId="8" borderId="1" xfId="0" applyFont="1" applyFill="1" applyBorder="1" applyAlignment="1">
      <alignment horizontal="left" vertical="center" indent="1"/>
    </xf>
    <xf numFmtId="0" fontId="15" fillId="8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justify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7" fillId="0" borderId="0" xfId="0" applyFont="1"/>
    <xf numFmtId="166" fontId="7" fillId="6" borderId="1" xfId="0" applyNumberFormat="1" applyFont="1" applyFill="1" applyBorder="1" applyAlignment="1">
      <alignment vertical="center" wrapText="1"/>
    </xf>
    <xf numFmtId="8" fontId="7" fillId="6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55E7E-4242-4663-85BF-F2F809BA316B}">
  <dimension ref="A1:D139"/>
  <sheetViews>
    <sheetView tabSelected="1" workbookViewId="0">
      <selection activeCell="F20" sqref="F20"/>
    </sheetView>
  </sheetViews>
  <sheetFormatPr defaultRowHeight="15" x14ac:dyDescent="0.25"/>
  <cols>
    <col min="1" max="1" width="48.28515625" customWidth="1"/>
    <col min="2" max="2" width="14.140625" customWidth="1"/>
    <col min="3" max="3" width="12.7109375" customWidth="1"/>
    <col min="4" max="4" width="16.85546875" style="10" customWidth="1"/>
    <col min="5" max="5" width="18.140625" customWidth="1"/>
  </cols>
  <sheetData>
    <row r="1" spans="1:4" ht="21" x14ac:dyDescent="0.35">
      <c r="A1" s="1" t="s">
        <v>0</v>
      </c>
    </row>
    <row r="2" spans="1:4" ht="15.75" customHeight="1" x14ac:dyDescent="0.35">
      <c r="A2" s="1"/>
    </row>
    <row r="3" spans="1:4" ht="15.75" x14ac:dyDescent="0.25">
      <c r="A3" s="49" t="s">
        <v>87</v>
      </c>
    </row>
    <row r="4" spans="1:4" ht="15.75" x14ac:dyDescent="0.25">
      <c r="A4" s="49" t="s">
        <v>8</v>
      </c>
    </row>
    <row r="6" spans="1:4" ht="15.75" x14ac:dyDescent="0.25">
      <c r="A6" s="16" t="s">
        <v>9</v>
      </c>
      <c r="B6" s="5"/>
    </row>
    <row r="7" spans="1:4" ht="8.25" customHeight="1" x14ac:dyDescent="0.25"/>
    <row r="8" spans="1:4" ht="23.25" customHeight="1" x14ac:dyDescent="0.25">
      <c r="A8" s="4"/>
      <c r="B8" s="2" t="s">
        <v>7</v>
      </c>
      <c r="C8" s="2" t="s">
        <v>1</v>
      </c>
      <c r="D8" s="2" t="s">
        <v>2</v>
      </c>
    </row>
    <row r="9" spans="1:4" ht="28.5" x14ac:dyDescent="0.25">
      <c r="A9" s="6" t="s">
        <v>89</v>
      </c>
      <c r="B9" s="7">
        <v>50</v>
      </c>
      <c r="C9" s="13"/>
      <c r="D9" s="11">
        <f>SUM(C9)*B9</f>
        <v>0</v>
      </c>
    </row>
    <row r="10" spans="1:4" x14ac:dyDescent="0.25">
      <c r="A10" s="6" t="s">
        <v>4</v>
      </c>
      <c r="B10" s="7">
        <v>25</v>
      </c>
      <c r="C10" s="13"/>
      <c r="D10" s="11">
        <f t="shared" ref="D10:D12" si="0">SUM(C10)*B10</f>
        <v>0</v>
      </c>
    </row>
    <row r="11" spans="1:4" ht="28.5" x14ac:dyDescent="0.25">
      <c r="A11" s="6" t="s">
        <v>88</v>
      </c>
      <c r="B11" s="7">
        <v>20</v>
      </c>
      <c r="C11" s="13"/>
      <c r="D11" s="11">
        <f t="shared" si="0"/>
        <v>0</v>
      </c>
    </row>
    <row r="12" spans="1:4" x14ac:dyDescent="0.25">
      <c r="A12" s="6" t="s">
        <v>5</v>
      </c>
      <c r="B12" s="7">
        <v>10</v>
      </c>
      <c r="C12" s="13"/>
      <c r="D12" s="11">
        <f t="shared" si="0"/>
        <v>0</v>
      </c>
    </row>
    <row r="13" spans="1:4" x14ac:dyDescent="0.25">
      <c r="A13" s="9" t="s">
        <v>6</v>
      </c>
      <c r="B13" s="9"/>
      <c r="C13" s="9"/>
      <c r="D13" s="12">
        <f>SUM(D9:D12)</f>
        <v>0</v>
      </c>
    </row>
    <row r="16" spans="1:4" ht="15.75" x14ac:dyDescent="0.25">
      <c r="A16" s="14" t="s">
        <v>10</v>
      </c>
      <c r="B16" s="15"/>
    </row>
    <row r="17" spans="1:4" ht="6" customHeight="1" x14ac:dyDescent="0.25"/>
    <row r="18" spans="1:4" x14ac:dyDescent="0.25">
      <c r="A18" s="17"/>
      <c r="B18" s="2" t="s">
        <v>12</v>
      </c>
      <c r="C18" s="2" t="s">
        <v>11</v>
      </c>
      <c r="D18" s="2" t="s">
        <v>2</v>
      </c>
    </row>
    <row r="19" spans="1:4" ht="28.5" x14ac:dyDescent="0.25">
      <c r="A19" s="18" t="s">
        <v>3</v>
      </c>
      <c r="B19" s="7">
        <v>50</v>
      </c>
      <c r="C19" s="13"/>
      <c r="D19" s="11">
        <f>SUM(C19)*B19</f>
        <v>0</v>
      </c>
    </row>
    <row r="20" spans="1:4" x14ac:dyDescent="0.25">
      <c r="A20" s="18" t="s">
        <v>4</v>
      </c>
      <c r="B20" s="7">
        <v>25</v>
      </c>
      <c r="C20" s="13"/>
      <c r="D20" s="11">
        <f>SUM(C20)*B20</f>
        <v>0</v>
      </c>
    </row>
    <row r="21" spans="1:4" x14ac:dyDescent="0.25">
      <c r="A21" s="9" t="s">
        <v>6</v>
      </c>
      <c r="B21" s="9"/>
      <c r="C21" s="9"/>
      <c r="D21" s="12">
        <f>SUM(D19:D20)</f>
        <v>0</v>
      </c>
    </row>
    <row r="24" spans="1:4" ht="15.75" x14ac:dyDescent="0.25">
      <c r="A24" s="14" t="s">
        <v>13</v>
      </c>
      <c r="B24" s="15"/>
    </row>
    <row r="25" spans="1:4" ht="7.5" customHeight="1" x14ac:dyDescent="0.25"/>
    <row r="26" spans="1:4" x14ac:dyDescent="0.25">
      <c r="A26" s="17"/>
      <c r="B26" s="2" t="s">
        <v>12</v>
      </c>
      <c r="C26" s="2" t="s">
        <v>11</v>
      </c>
      <c r="D26" s="2" t="s">
        <v>2</v>
      </c>
    </row>
    <row r="27" spans="1:4" x14ac:dyDescent="0.25">
      <c r="A27" s="18" t="s">
        <v>15</v>
      </c>
      <c r="B27" s="7">
        <v>50</v>
      </c>
      <c r="C27" s="8"/>
      <c r="D27" s="11">
        <f>SUM(B27)*C27</f>
        <v>0</v>
      </c>
    </row>
    <row r="28" spans="1:4" x14ac:dyDescent="0.25">
      <c r="A28" s="9" t="s">
        <v>16</v>
      </c>
      <c r="B28" s="9"/>
      <c r="C28" s="9"/>
      <c r="D28" s="12">
        <f>SUM(D27)</f>
        <v>0</v>
      </c>
    </row>
    <row r="31" spans="1:4" ht="15.75" x14ac:dyDescent="0.25">
      <c r="A31" s="14" t="s">
        <v>14</v>
      </c>
      <c r="B31" s="15"/>
    </row>
    <row r="32" spans="1:4" ht="5.25" customHeight="1" x14ac:dyDescent="0.25"/>
    <row r="33" spans="1:4" x14ac:dyDescent="0.25">
      <c r="A33" s="17"/>
      <c r="B33" s="2" t="s">
        <v>12</v>
      </c>
      <c r="C33" s="2" t="s">
        <v>11</v>
      </c>
      <c r="D33" s="2" t="s">
        <v>2</v>
      </c>
    </row>
    <row r="34" spans="1:4" x14ac:dyDescent="0.25">
      <c r="A34" s="18" t="s">
        <v>15</v>
      </c>
      <c r="B34" s="7">
        <v>200</v>
      </c>
      <c r="C34" s="8"/>
      <c r="D34" s="11">
        <f>SUM(C34)*B34</f>
        <v>0</v>
      </c>
    </row>
    <row r="35" spans="1:4" x14ac:dyDescent="0.25">
      <c r="A35" s="9" t="s">
        <v>6</v>
      </c>
      <c r="B35" s="9"/>
      <c r="C35" s="9"/>
      <c r="D35" s="12">
        <f>SUM(D34)</f>
        <v>0</v>
      </c>
    </row>
    <row r="38" spans="1:4" ht="15.75" x14ac:dyDescent="0.25">
      <c r="A38" s="20" t="s">
        <v>17</v>
      </c>
      <c r="B38" s="19"/>
    </row>
    <row r="39" spans="1:4" ht="6.75" customHeight="1" x14ac:dyDescent="0.25"/>
    <row r="40" spans="1:4" ht="24" x14ac:dyDescent="0.25">
      <c r="A40" s="21"/>
      <c r="B40" s="2" t="s">
        <v>18</v>
      </c>
      <c r="C40" s="2" t="s">
        <v>23</v>
      </c>
      <c r="D40" s="2" t="s">
        <v>2</v>
      </c>
    </row>
    <row r="41" spans="1:4" x14ac:dyDescent="0.25">
      <c r="A41" s="6" t="s">
        <v>19</v>
      </c>
      <c r="B41" s="27">
        <v>25000</v>
      </c>
      <c r="C41" s="28"/>
      <c r="D41" s="29">
        <f>SUM(B41*C41)+B41</f>
        <v>25000</v>
      </c>
    </row>
    <row r="42" spans="1:4" x14ac:dyDescent="0.25">
      <c r="A42" s="18" t="s">
        <v>20</v>
      </c>
      <c r="B42" s="27">
        <v>75000</v>
      </c>
      <c r="C42" s="28"/>
      <c r="D42" s="29">
        <f t="shared" ref="D42:D43" si="1">SUM(B42*C42)+B42</f>
        <v>75000</v>
      </c>
    </row>
    <row r="43" spans="1:4" x14ac:dyDescent="0.25">
      <c r="A43" s="6" t="s">
        <v>21</v>
      </c>
      <c r="B43" s="27">
        <v>5000</v>
      </c>
      <c r="C43" s="28"/>
      <c r="D43" s="29">
        <f t="shared" si="1"/>
        <v>5000</v>
      </c>
    </row>
    <row r="44" spans="1:4" x14ac:dyDescent="0.25">
      <c r="A44" s="9" t="s">
        <v>22</v>
      </c>
      <c r="B44" s="9"/>
      <c r="C44" s="9"/>
      <c r="D44" s="30">
        <f>SUM(D41:D43)</f>
        <v>105000</v>
      </c>
    </row>
    <row r="47" spans="1:4" ht="15.75" x14ac:dyDescent="0.25">
      <c r="A47" s="20" t="s">
        <v>24</v>
      </c>
    </row>
    <row r="48" spans="1:4" ht="8.25" customHeight="1" x14ac:dyDescent="0.25"/>
    <row r="49" spans="1:2" ht="24" x14ac:dyDescent="0.25">
      <c r="A49" s="23" t="s">
        <v>25</v>
      </c>
      <c r="B49" s="2" t="s">
        <v>26</v>
      </c>
    </row>
    <row r="50" spans="1:2" x14ac:dyDescent="0.25">
      <c r="A50" s="3" t="s">
        <v>27</v>
      </c>
      <c r="B50" s="26"/>
    </row>
    <row r="51" spans="1:2" x14ac:dyDescent="0.25">
      <c r="A51" s="3" t="s">
        <v>28</v>
      </c>
      <c r="B51" s="26"/>
    </row>
    <row r="52" spans="1:2" x14ac:dyDescent="0.25">
      <c r="A52" s="3" t="s">
        <v>29</v>
      </c>
      <c r="B52" s="26"/>
    </row>
    <row r="53" spans="1:2" x14ac:dyDescent="0.25">
      <c r="A53" s="3" t="s">
        <v>30</v>
      </c>
      <c r="B53" s="26"/>
    </row>
    <row r="54" spans="1:2" x14ac:dyDescent="0.25">
      <c r="A54" s="3" t="s">
        <v>31</v>
      </c>
      <c r="B54" s="26"/>
    </row>
    <row r="55" spans="1:2" x14ac:dyDescent="0.25">
      <c r="A55" s="3" t="s">
        <v>32</v>
      </c>
      <c r="B55" s="26"/>
    </row>
    <row r="56" spans="1:2" x14ac:dyDescent="0.25">
      <c r="A56" s="3" t="s">
        <v>33</v>
      </c>
      <c r="B56" s="26"/>
    </row>
    <row r="57" spans="1:2" x14ac:dyDescent="0.25">
      <c r="A57" s="3" t="s">
        <v>34</v>
      </c>
      <c r="B57" s="26"/>
    </row>
    <row r="58" spans="1:2" x14ac:dyDescent="0.25">
      <c r="A58" s="3" t="s">
        <v>35</v>
      </c>
      <c r="B58" s="26"/>
    </row>
    <row r="59" spans="1:2" x14ac:dyDescent="0.25">
      <c r="A59" s="3" t="s">
        <v>36</v>
      </c>
      <c r="B59" s="26"/>
    </row>
    <row r="60" spans="1:2" x14ac:dyDescent="0.25">
      <c r="A60" s="3" t="s">
        <v>37</v>
      </c>
      <c r="B60" s="26"/>
    </row>
    <row r="61" spans="1:2" x14ac:dyDescent="0.25">
      <c r="A61" s="3" t="s">
        <v>38</v>
      </c>
      <c r="B61" s="26"/>
    </row>
    <row r="62" spans="1:2" x14ac:dyDescent="0.25">
      <c r="A62" s="3" t="s">
        <v>39</v>
      </c>
      <c r="B62" s="26"/>
    </row>
    <row r="63" spans="1:2" x14ac:dyDescent="0.25">
      <c r="A63" s="3" t="s">
        <v>40</v>
      </c>
      <c r="B63" s="26"/>
    </row>
    <row r="64" spans="1:2" x14ac:dyDescent="0.25">
      <c r="A64" s="3" t="s">
        <v>53</v>
      </c>
      <c r="B64" s="26"/>
    </row>
    <row r="65" spans="1:2" x14ac:dyDescent="0.25">
      <c r="A65" s="3" t="s">
        <v>41</v>
      </c>
      <c r="B65" s="26"/>
    </row>
    <row r="66" spans="1:2" x14ac:dyDescent="0.25">
      <c r="A66" s="3" t="s">
        <v>54</v>
      </c>
      <c r="B66" s="26"/>
    </row>
    <row r="67" spans="1:2" x14ac:dyDescent="0.25">
      <c r="A67" s="3" t="s">
        <v>55</v>
      </c>
      <c r="B67" s="26"/>
    </row>
    <row r="68" spans="1:2" x14ac:dyDescent="0.25">
      <c r="A68" s="3" t="s">
        <v>42</v>
      </c>
      <c r="B68" s="26"/>
    </row>
    <row r="69" spans="1:2" x14ac:dyDescent="0.25">
      <c r="A69" s="3" t="s">
        <v>43</v>
      </c>
      <c r="B69" s="26"/>
    </row>
    <row r="70" spans="1:2" x14ac:dyDescent="0.25">
      <c r="A70" s="3" t="s">
        <v>44</v>
      </c>
      <c r="B70" s="26"/>
    </row>
    <row r="71" spans="1:2" x14ac:dyDescent="0.25">
      <c r="A71" s="3" t="s">
        <v>45</v>
      </c>
      <c r="B71" s="26"/>
    </row>
    <row r="72" spans="1:2" x14ac:dyDescent="0.25">
      <c r="A72" s="3" t="s">
        <v>46</v>
      </c>
      <c r="B72" s="26"/>
    </row>
    <row r="73" spans="1:2" x14ac:dyDescent="0.25">
      <c r="A73" s="3" t="s">
        <v>47</v>
      </c>
      <c r="B73" s="26"/>
    </row>
    <row r="74" spans="1:2" x14ac:dyDescent="0.25">
      <c r="A74" s="3" t="s">
        <v>48</v>
      </c>
      <c r="B74" s="26"/>
    </row>
    <row r="75" spans="1:2" x14ac:dyDescent="0.25">
      <c r="A75" s="3" t="s">
        <v>49</v>
      </c>
      <c r="B75" s="26"/>
    </row>
    <row r="76" spans="1:2" x14ac:dyDescent="0.25">
      <c r="A76" s="3" t="s">
        <v>50</v>
      </c>
      <c r="B76" s="26"/>
    </row>
    <row r="77" spans="1:2" x14ac:dyDescent="0.25">
      <c r="A77" s="3" t="s">
        <v>51</v>
      </c>
      <c r="B77" s="26"/>
    </row>
    <row r="78" spans="1:2" x14ac:dyDescent="0.25">
      <c r="A78" s="24" t="s">
        <v>52</v>
      </c>
      <c r="B78" s="25">
        <f>SUM(B50:B77)</f>
        <v>0</v>
      </c>
    </row>
    <row r="81" spans="1:3" x14ac:dyDescent="0.25">
      <c r="A81" s="31" t="s">
        <v>56</v>
      </c>
      <c r="B81" s="31"/>
    </row>
    <row r="82" spans="1:3" ht="9" customHeight="1" x14ac:dyDescent="0.25"/>
    <row r="83" spans="1:3" ht="25.5" x14ac:dyDescent="0.25">
      <c r="A83" s="45" t="s">
        <v>25</v>
      </c>
      <c r="B83" s="46" t="s">
        <v>57</v>
      </c>
      <c r="C83" s="46" t="s">
        <v>58</v>
      </c>
    </row>
    <row r="84" spans="1:3" x14ac:dyDescent="0.25">
      <c r="A84" s="41" t="s">
        <v>27</v>
      </c>
      <c r="B84" s="42">
        <v>2028</v>
      </c>
      <c r="C84" s="13"/>
    </row>
    <row r="85" spans="1:3" x14ac:dyDescent="0.25">
      <c r="A85" s="41" t="s">
        <v>28</v>
      </c>
      <c r="B85" s="43">
        <v>2026</v>
      </c>
      <c r="C85" s="13"/>
    </row>
    <row r="86" spans="1:3" x14ac:dyDescent="0.25">
      <c r="A86" s="41" t="s">
        <v>59</v>
      </c>
      <c r="B86" s="43">
        <v>2029</v>
      </c>
      <c r="C86" s="13"/>
    </row>
    <row r="87" spans="1:3" x14ac:dyDescent="0.25">
      <c r="A87" s="41" t="s">
        <v>60</v>
      </c>
      <c r="B87" s="43">
        <v>2028</v>
      </c>
      <c r="C87" s="13"/>
    </row>
    <row r="88" spans="1:3" x14ac:dyDescent="0.25">
      <c r="A88" s="41" t="s">
        <v>32</v>
      </c>
      <c r="B88" s="43">
        <v>2028</v>
      </c>
      <c r="C88" s="13"/>
    </row>
    <row r="89" spans="1:3" x14ac:dyDescent="0.25">
      <c r="A89" s="41" t="s">
        <v>33</v>
      </c>
      <c r="B89" s="43">
        <v>2028</v>
      </c>
      <c r="C89" s="13"/>
    </row>
    <row r="90" spans="1:3" x14ac:dyDescent="0.25">
      <c r="A90" s="41" t="s">
        <v>34</v>
      </c>
      <c r="B90" s="42">
        <v>2029</v>
      </c>
      <c r="C90" s="13"/>
    </row>
    <row r="91" spans="1:3" x14ac:dyDescent="0.25">
      <c r="A91" s="41" t="s">
        <v>35</v>
      </c>
      <c r="B91" s="42">
        <v>2027</v>
      </c>
      <c r="C91" s="13"/>
    </row>
    <row r="92" spans="1:3" x14ac:dyDescent="0.25">
      <c r="A92" s="41" t="s">
        <v>36</v>
      </c>
      <c r="B92" s="42">
        <v>2026</v>
      </c>
      <c r="C92" s="13"/>
    </row>
    <row r="93" spans="1:3" x14ac:dyDescent="0.25">
      <c r="A93" s="41" t="s">
        <v>61</v>
      </c>
      <c r="B93" s="42">
        <v>2028</v>
      </c>
      <c r="C93" s="13"/>
    </row>
    <row r="94" spans="1:3" x14ac:dyDescent="0.25">
      <c r="A94" s="41" t="s">
        <v>38</v>
      </c>
      <c r="B94" s="42">
        <v>2027</v>
      </c>
      <c r="C94" s="13"/>
    </row>
    <row r="95" spans="1:3" x14ac:dyDescent="0.25">
      <c r="A95" s="41" t="s">
        <v>37</v>
      </c>
      <c r="B95" s="42">
        <v>2026</v>
      </c>
      <c r="C95" s="13"/>
    </row>
    <row r="96" spans="1:3" x14ac:dyDescent="0.25">
      <c r="A96" s="41" t="s">
        <v>39</v>
      </c>
      <c r="B96" s="42">
        <v>2026</v>
      </c>
      <c r="C96" s="13"/>
    </row>
    <row r="97" spans="1:3" x14ac:dyDescent="0.25">
      <c r="A97" s="41" t="s">
        <v>40</v>
      </c>
      <c r="B97" s="42">
        <v>2026</v>
      </c>
      <c r="C97" s="13"/>
    </row>
    <row r="98" spans="1:3" x14ac:dyDescent="0.25">
      <c r="A98" s="41" t="s">
        <v>62</v>
      </c>
      <c r="B98" s="42">
        <v>2029</v>
      </c>
      <c r="C98" s="13"/>
    </row>
    <row r="99" spans="1:3" x14ac:dyDescent="0.25">
      <c r="A99" s="41" t="s">
        <v>63</v>
      </c>
      <c r="B99" s="42">
        <v>2030</v>
      </c>
      <c r="C99" s="13"/>
    </row>
    <row r="100" spans="1:3" x14ac:dyDescent="0.25">
      <c r="A100" s="41" t="s">
        <v>64</v>
      </c>
      <c r="B100" s="42">
        <v>2026</v>
      </c>
      <c r="C100" s="13"/>
    </row>
    <row r="101" spans="1:3" x14ac:dyDescent="0.25">
      <c r="A101" s="41" t="s">
        <v>65</v>
      </c>
      <c r="B101" s="42">
        <v>2028</v>
      </c>
      <c r="C101" s="13"/>
    </row>
    <row r="102" spans="1:3" x14ac:dyDescent="0.25">
      <c r="A102" s="41" t="s">
        <v>44</v>
      </c>
      <c r="B102" s="42">
        <v>2026</v>
      </c>
      <c r="C102" s="13"/>
    </row>
    <row r="103" spans="1:3" x14ac:dyDescent="0.25">
      <c r="A103" s="41" t="s">
        <v>45</v>
      </c>
      <c r="B103" s="42">
        <v>2029</v>
      </c>
      <c r="C103" s="13"/>
    </row>
    <row r="104" spans="1:3" x14ac:dyDescent="0.25">
      <c r="A104" s="41" t="s">
        <v>66</v>
      </c>
      <c r="B104" s="43">
        <v>2027</v>
      </c>
      <c r="C104" s="13"/>
    </row>
    <row r="105" spans="1:3" x14ac:dyDescent="0.25">
      <c r="A105" s="41" t="s">
        <v>47</v>
      </c>
      <c r="B105" s="43">
        <v>2028</v>
      </c>
      <c r="C105" s="13"/>
    </row>
    <row r="106" spans="1:3" x14ac:dyDescent="0.25">
      <c r="A106" s="41" t="s">
        <v>48</v>
      </c>
      <c r="B106" s="42">
        <v>2028</v>
      </c>
      <c r="C106" s="13"/>
    </row>
    <row r="107" spans="1:3" x14ac:dyDescent="0.25">
      <c r="A107" s="41" t="s">
        <v>50</v>
      </c>
      <c r="B107" s="43">
        <v>2026</v>
      </c>
      <c r="C107" s="13"/>
    </row>
    <row r="108" spans="1:3" x14ac:dyDescent="0.25">
      <c r="A108" s="41" t="s">
        <v>51</v>
      </c>
      <c r="B108" s="43">
        <v>2026</v>
      </c>
      <c r="C108" s="13"/>
    </row>
    <row r="109" spans="1:3" x14ac:dyDescent="0.25">
      <c r="A109" s="44" t="s">
        <v>67</v>
      </c>
      <c r="B109" s="44"/>
      <c r="C109" s="12">
        <f>SUM(C84:C108)</f>
        <v>0</v>
      </c>
    </row>
    <row r="112" spans="1:3" x14ac:dyDescent="0.25">
      <c r="A112" s="22" t="s">
        <v>68</v>
      </c>
      <c r="B112" s="22"/>
    </row>
    <row r="114" spans="1:4" x14ac:dyDescent="0.25">
      <c r="A114" s="32" t="s">
        <v>69</v>
      </c>
      <c r="B114" s="50">
        <f>SUM(D13)</f>
        <v>0</v>
      </c>
    </row>
    <row r="115" spans="1:4" x14ac:dyDescent="0.25">
      <c r="A115" s="32" t="s">
        <v>70</v>
      </c>
      <c r="B115" s="50">
        <f>SUM(D21)</f>
        <v>0</v>
      </c>
    </row>
    <row r="116" spans="1:4" x14ac:dyDescent="0.25">
      <c r="A116" s="32" t="s">
        <v>71</v>
      </c>
      <c r="B116" s="50">
        <f>SUM(D28)</f>
        <v>0</v>
      </c>
    </row>
    <row r="117" spans="1:4" x14ac:dyDescent="0.25">
      <c r="A117" s="32" t="s">
        <v>72</v>
      </c>
      <c r="B117" s="50">
        <f>SUM(D35)</f>
        <v>0</v>
      </c>
    </row>
    <row r="118" spans="1:4" x14ac:dyDescent="0.25">
      <c r="A118" s="32" t="s">
        <v>73</v>
      </c>
      <c r="B118" s="51">
        <f>SUM(D44)</f>
        <v>105000</v>
      </c>
    </row>
    <row r="119" spans="1:4" x14ac:dyDescent="0.25">
      <c r="A119" s="32" t="s">
        <v>74</v>
      </c>
      <c r="B119" s="51">
        <f>SUM(B78)</f>
        <v>0</v>
      </c>
    </row>
    <row r="120" spans="1:4" x14ac:dyDescent="0.25">
      <c r="A120" s="32" t="s">
        <v>75</v>
      </c>
      <c r="B120" s="50">
        <f>SUM(C109)</f>
        <v>0</v>
      </c>
    </row>
    <row r="121" spans="1:4" x14ac:dyDescent="0.25">
      <c r="A121" s="33" t="s">
        <v>76</v>
      </c>
      <c r="B121" s="34">
        <f>SUM(B114:B120)</f>
        <v>105000</v>
      </c>
    </row>
    <row r="124" spans="1:4" ht="15.75" x14ac:dyDescent="0.25">
      <c r="A124" s="14" t="s">
        <v>77</v>
      </c>
      <c r="B124" s="15"/>
    </row>
    <row r="126" spans="1:4" x14ac:dyDescent="0.25">
      <c r="A126" t="s">
        <v>86</v>
      </c>
    </row>
    <row r="127" spans="1:4" ht="6" customHeight="1" x14ac:dyDescent="0.25"/>
    <row r="128" spans="1:4" ht="19.5" customHeight="1" x14ac:dyDescent="0.25">
      <c r="A128" s="36" t="s">
        <v>79</v>
      </c>
      <c r="B128" s="37" t="s">
        <v>80</v>
      </c>
      <c r="C128" s="37" t="s">
        <v>78</v>
      </c>
      <c r="D128" s="37" t="s">
        <v>26</v>
      </c>
    </row>
    <row r="129" spans="1:4" x14ac:dyDescent="0.25">
      <c r="A129" s="35"/>
      <c r="B129" s="35"/>
      <c r="C129" s="35"/>
      <c r="D129" s="35"/>
    </row>
    <row r="130" spans="1:4" x14ac:dyDescent="0.25">
      <c r="A130" s="35"/>
      <c r="B130" s="35"/>
      <c r="C130" s="35"/>
      <c r="D130" s="35"/>
    </row>
    <row r="131" spans="1:4" x14ac:dyDescent="0.25">
      <c r="A131" s="35"/>
      <c r="B131" s="35"/>
      <c r="C131" s="35"/>
      <c r="D131" s="35"/>
    </row>
    <row r="132" spans="1:4" x14ac:dyDescent="0.25">
      <c r="A132" s="35"/>
      <c r="B132" s="35"/>
      <c r="C132" s="35"/>
      <c r="D132" s="35"/>
    </row>
    <row r="133" spans="1:4" x14ac:dyDescent="0.25">
      <c r="A133" s="35"/>
      <c r="B133" s="35"/>
      <c r="C133" s="35"/>
      <c r="D133" s="35"/>
    </row>
    <row r="135" spans="1:4" x14ac:dyDescent="0.25">
      <c r="A135" s="38" t="s">
        <v>81</v>
      </c>
      <c r="B135" s="38"/>
    </row>
    <row r="136" spans="1:4" ht="6.75" customHeight="1" x14ac:dyDescent="0.25"/>
    <row r="137" spans="1:4" ht="28.5" x14ac:dyDescent="0.25">
      <c r="A137" s="47" t="s">
        <v>82</v>
      </c>
      <c r="B137" s="48" t="s">
        <v>85</v>
      </c>
    </row>
    <row r="138" spans="1:4" x14ac:dyDescent="0.25">
      <c r="A138" s="39" t="s">
        <v>83</v>
      </c>
      <c r="B138" s="40"/>
    </row>
    <row r="139" spans="1:4" x14ac:dyDescent="0.25">
      <c r="A139" s="39" t="s">
        <v>84</v>
      </c>
      <c r="B139" s="40"/>
    </row>
  </sheetData>
  <mergeCells count="7">
    <mergeCell ref="A44:C44"/>
    <mergeCell ref="A81:B81"/>
    <mergeCell ref="A109:B109"/>
    <mergeCell ref="A13:C13"/>
    <mergeCell ref="A21:C21"/>
    <mergeCell ref="A28:C28"/>
    <mergeCell ref="A35:C3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Johnston</dc:creator>
  <cp:lastModifiedBy>Glenn Johnston</cp:lastModifiedBy>
  <dcterms:created xsi:type="dcterms:W3CDTF">2025-06-20T04:57:00Z</dcterms:created>
  <dcterms:modified xsi:type="dcterms:W3CDTF">2025-06-20T06:02:47Z</dcterms:modified>
</cp:coreProperties>
</file>