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itportlandtowncouncil.sharepoint.com/sites/PTCShared/Shared Documents/2025-26/Finance/Contracts and Subscriptions/Tender information/Final Documents/Find a Tender/"/>
    </mc:Choice>
  </mc:AlternateContent>
  <xr:revisionPtr revIDLastSave="101" documentId="8_{D093685C-7749-408A-A748-F8684918B832}" xr6:coauthVersionLast="47" xr6:coauthVersionMax="47" xr10:uidLastSave="{1824DDC4-11F5-4C2F-BF2D-D160C3FDF740}"/>
  <bookViews>
    <workbookView xWindow="28680" yWindow="-120" windowWidth="29040" windowHeight="15720"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6" i="1"/>
  <c r="H35" i="1"/>
  <c r="H21" i="1"/>
  <c r="H18" i="1"/>
  <c r="H19" i="1"/>
  <c r="H32" i="1" l="1"/>
  <c r="H33" i="1"/>
  <c r="H45" i="1" l="1"/>
  <c r="H46" i="1"/>
  <c r="H47" i="1"/>
  <c r="H44" i="1"/>
  <c r="H20" i="1" l="1"/>
  <c r="H17" i="1"/>
  <c r="H24" i="1" s="1"/>
  <c r="H48" i="1" l="1"/>
  <c r="H31" i="1" l="1"/>
  <c r="H34" i="1"/>
  <c r="H29" i="1"/>
  <c r="H30" i="1"/>
  <c r="H38" i="1" l="1"/>
  <c r="H39" i="1" s="1"/>
  <c r="H53" i="1" s="1"/>
  <c r="H54" i="1" l="1"/>
  <c r="H55" i="1" l="1"/>
  <c r="H56" i="1" s="1"/>
  <c r="H57" i="1" s="1"/>
  <c r="H58" i="1" l="1"/>
</calcChain>
</file>

<file path=xl/sharedStrings.xml><?xml version="1.0" encoding="utf-8"?>
<sst xmlns="http://schemas.openxmlformats.org/spreadsheetml/2006/main" count="92" uniqueCount="69">
  <si>
    <t xml:space="preserve">Work description </t>
  </si>
  <si>
    <t>Yearly cost</t>
  </si>
  <si>
    <t>Cost for each unit</t>
  </si>
  <si>
    <t xml:space="preserve">Schedule 3 Pricing </t>
  </si>
  <si>
    <t>Estimated quantity</t>
  </si>
  <si>
    <t>Totals</t>
  </si>
  <si>
    <t>nr of requests</t>
  </si>
  <si>
    <t>Cleaning as per Specification, Schedules 1 and 2</t>
  </si>
  <si>
    <t>Sub total</t>
  </si>
  <si>
    <t>General guidance / instructions</t>
  </si>
  <si>
    <t>The information provided on this spreadsheet shall form the basis for the evaluation around the Price Award</t>
  </si>
  <si>
    <t>Please carefully check information you submit to ensure that the calculations auto calculate correctly - and avoid changing any of the set formulas in this sheet</t>
  </si>
  <si>
    <t>Premises/Sites</t>
  </si>
  <si>
    <t>Please note the quantities included in Additional Requirements section are estimates, and would form the basis of a schedule of rates should the Council look to take up those elements of work from the supplier</t>
  </si>
  <si>
    <t>Rates / Prices should exclusive of VAT</t>
  </si>
  <si>
    <t>Number of sites</t>
  </si>
  <si>
    <t>Units</t>
  </si>
  <si>
    <t>Cost</t>
  </si>
  <si>
    <t>Yearly total</t>
  </si>
  <si>
    <t>Total A</t>
  </si>
  <si>
    <t>Total B</t>
  </si>
  <si>
    <t>Total D</t>
  </si>
  <si>
    <t>Total E</t>
  </si>
  <si>
    <t>Total F</t>
  </si>
  <si>
    <t>+/- % Adj.</t>
  </si>
  <si>
    <t>PART B:  ADHOC SERVICE REQUESTS</t>
  </si>
  <si>
    <t>PART A:  CORE REQUIREMENTS</t>
  </si>
  <si>
    <t>PART C:  OTHER COSTS (Bidder to indentify)</t>
  </si>
  <si>
    <t>PART D:  TOTALS OF PART A, B and C ABOVE</t>
  </si>
  <si>
    <t>Monthly</t>
  </si>
  <si>
    <t>Multiplier (Months)</t>
  </si>
  <si>
    <t>Please indicate any inflationary increase at end of year 1</t>
  </si>
  <si>
    <t>Please indicate any inflationary increase at end of year 2</t>
  </si>
  <si>
    <t>Grand Total to be used as Award Criteria for Price element</t>
  </si>
  <si>
    <t>sum</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</si>
  <si>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</si>
  <si>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</si>
  <si>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</si>
  <si>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</si>
  <si>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</si>
  <si>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</si>
  <si>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</si>
  <si>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</si>
  <si>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Cleaning Costs - Easton Gardens Public Conveniences</t>
  </si>
  <si>
    <t>Cleaning Costs - Foruneswell Public Conveniences</t>
  </si>
  <si>
    <t>Cleaning Costs - Portland Billd Public Toilets</t>
  </si>
  <si>
    <t>Cleaning Costs - Yeates Road Public Toilets</t>
  </si>
  <si>
    <t>Reference should also be made to details included in the supporting tender pack documentation, including the Invitation to Tender, Specification, Schedule 1 and Schedule 2</t>
  </si>
  <si>
    <t>Other ad hoc Cleaning Services;</t>
  </si>
  <si>
    <t>PLEASE CLEAR STATE BELOW (e.g. TUPE Cost, Set up cost, Management costs, etc.).  Please identify if recurring costs, e.g. monthly / annual etc and ensure including as a recurring cost for pricing purposes</t>
  </si>
  <si>
    <t>Consumable to be at invoiced supplied cost to Contractor and to be paid against clear documented invoice of products used for the purposes of executing the contract and any percentage mark up stated below</t>
  </si>
  <si>
    <t>Invoiced supplied Consumable cost to supplier (Provisional sum)</t>
  </si>
  <si>
    <t>Contractor Cost</t>
  </si>
  <si>
    <t>Annual</t>
  </si>
  <si>
    <t>Please indicate any inflationary increase at end of year 3</t>
  </si>
  <si>
    <t>Please indicate any inflationary increase at end of year 4</t>
  </si>
  <si>
    <t>Year 4 costs</t>
  </si>
  <si>
    <t>Year 5 costs</t>
  </si>
  <si>
    <t xml:space="preserve">  Deep cleans (additional on request</t>
  </si>
  <si>
    <t xml:space="preserve">  Cleaning of external bin storage areas </t>
  </si>
  <si>
    <r>
      <t xml:space="preserve">  </t>
    </r>
    <r>
      <rPr>
        <sz val="11"/>
        <rFont val="Calibri"/>
        <family val="2"/>
        <scheme val="minor"/>
      </rPr>
      <t>Cleaning of plant rooms / access corridor</t>
    </r>
  </si>
  <si>
    <t xml:space="preserve">  Dead animal removal and disposal</t>
  </si>
  <si>
    <r>
      <t xml:space="preserve">  </t>
    </r>
    <r>
      <rPr>
        <sz val="11"/>
        <rFont val="Calibri"/>
        <family val="2"/>
        <scheme val="minor"/>
      </rPr>
      <t>Hard surface cleans to remove alga / organic detritus</t>
    </r>
  </si>
  <si>
    <r>
      <rPr>
        <sz val="7"/>
        <rFont val="Times New Roman"/>
        <family val="1"/>
      </rPr>
      <t xml:space="preserve">   </t>
    </r>
    <r>
      <rPr>
        <sz val="11"/>
        <rFont val="Calibri"/>
        <family val="2"/>
        <scheme val="minor"/>
      </rPr>
      <t>Light fittings (other than removal of dust / cobwebs etc.)</t>
    </r>
  </si>
  <si>
    <t>Priority 1 Call out charge</t>
  </si>
  <si>
    <t>Priority 2 Call out charge</t>
  </si>
  <si>
    <t>Priority 3 Call out charge</t>
  </si>
  <si>
    <t>The spreadsheet has been set up to autocalculate - please be careful not to amend any autocalcation formulas set up in the spreadsheet</t>
  </si>
  <si>
    <r>
      <t>Percentage mark up costs against supplied costs (Consumables)</t>
    </r>
    <r>
      <rPr>
        <sz val="11"/>
        <color theme="1"/>
        <rFont val="Calibri"/>
        <family val="2"/>
        <scheme val="minor"/>
      </rPr>
      <t>-see note 9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</si>
</sst>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rgb="FFC00000"/>
      <name val="Calibri"/>
      <family val="2"/>
      <scheme val="minor"/>
    </font>
    <font>
      <sz val="11"/>
      <color rgb="FFC00000"/>
      <name val="Symbol"/>
      <family val="1"/>
      <charset val="2"/>
    </font>
    <font>
      <b/>
      <sz val="11"/>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11"/>
      <name val="Calibri"/>
      <family val="2"/>
      <scheme val="minor"/>
    </font>
    <font>
      <sz val="11"/>
      <name val="Symbol"/>
      <family val="1"/>
      <charset val="2"/>
    </font>
    <font>
      <sz val="7"/>
      <name val="Times New Roman"/>
      <family val="1"/>
    </font>
    <font>
      <sz val="8"/>
      <name val="Calibri"/>
      <family val="2"/>
      <scheme val="minor"/>
    </font>
    <font>
      <sz val="11"/>
      <name val="Lucida Sans"/>
      <family val="2"/>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7" fillId="0" borderId="0" xfId="0" applyFont="1" applyAlignment="1">
      <alignment vertical="top"/>
    </xf>
    <xf numFmtId="0" fontId="8"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right" vertical="top"/>
    </xf>
    <xf numFmtId="0" fontId="0" fillId="0" borderId="0" xfId="0" applyAlignment="1">
      <alignment horizontal="center" vertical="top"/>
    </xf>
    <xf numFmtId="0" fontId="0" fillId="0" borderId="0" xfId="0" applyAlignment="1">
      <alignment horizontal="left" vertical="top"/>
    </xf>
    <xf numFmtId="0" fontId="9"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165" fontId="11" fillId="0" borderId="0" xfId="1" applyNumberFormat="1" applyFont="1" applyBorder="1" applyAlignment="1">
      <alignment horizontal="center" vertical="top"/>
    </xf>
    <xf numFmtId="0" fontId="4" fillId="0" borderId="0" xfId="0" applyFont="1" applyAlignment="1">
      <alignment vertical="top" wrapText="1"/>
    </xf>
    <xf numFmtId="0" fontId="4" fillId="0" borderId="0" xfId="0" applyFont="1" applyAlignment="1">
      <alignment vertical="top"/>
    </xf>
    <xf numFmtId="165" fontId="4"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10" fillId="6" borderId="5" xfId="0" applyFont="1" applyFill="1" applyBorder="1" applyAlignment="1">
      <alignment horizontal="center" vertical="center"/>
    </xf>
    <xf numFmtId="0" fontId="0" fillId="0" borderId="5" xfId="0" applyBorder="1" applyAlignment="1">
      <alignment horizontal="center" vertical="center"/>
    </xf>
    <xf numFmtId="0" fontId="10"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2" fillId="0" borderId="2" xfId="0" applyFont="1" applyBorder="1" applyAlignment="1">
      <alignment horizontal="center" vertical="top"/>
    </xf>
    <xf numFmtId="0" fontId="0" fillId="0" borderId="3" xfId="0" applyBorder="1" applyAlignment="1">
      <alignment horizontal="center" vertical="top"/>
    </xf>
    <xf numFmtId="0" fontId="2" fillId="0" borderId="0" xfId="0" applyFont="1" applyAlignment="1">
      <alignment horizontal="center" vertical="top" wrapText="1"/>
    </xf>
    <xf numFmtId="0" fontId="3" fillId="0" borderId="5" xfId="0" applyFont="1" applyBorder="1" applyAlignment="1">
      <alignment horizontal="center" vertical="top" wrapText="1"/>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0" fontId="2" fillId="0" borderId="5" xfId="0" quotePrefix="1" applyFont="1" applyBorder="1" applyAlignment="1">
      <alignment horizontal="left" vertical="top"/>
    </xf>
    <xf numFmtId="0" fontId="6" fillId="0" borderId="4" xfId="0" applyFont="1" applyBorder="1" applyAlignment="1">
      <alignment vertical="top"/>
    </xf>
    <xf numFmtId="0" fontId="5" fillId="0" borderId="0" xfId="0" applyFont="1" applyAlignment="1">
      <alignment vertical="top"/>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10" fillId="4" borderId="8" xfId="0" applyFont="1" applyFill="1" applyBorder="1" applyAlignment="1">
      <alignment horizontal="center" vertical="center"/>
    </xf>
    <xf numFmtId="164" fontId="0" fillId="5" borderId="10" xfId="0" applyNumberFormat="1" applyFill="1" applyBorder="1" applyAlignment="1">
      <alignment vertical="top"/>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10" fillId="0" borderId="0" xfId="0" applyFont="1" applyAlignment="1">
      <alignment horizontal="center" vertical="center"/>
    </xf>
    <xf numFmtId="0" fontId="7" fillId="0" borderId="1" xfId="0" applyFont="1" applyBorder="1" applyAlignment="1">
      <alignment vertical="top"/>
    </xf>
    <xf numFmtId="0" fontId="10"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0" fontId="12" fillId="0" borderId="0" xfId="0" applyFont="1" applyAlignment="1">
      <alignment vertical="top"/>
    </xf>
    <xf numFmtId="0" fontId="6" fillId="0" borderId="0" xfId="0" applyFont="1" applyAlignment="1">
      <alignment horizontal="center" vertical="top"/>
    </xf>
    <xf numFmtId="0" fontId="6" fillId="0" borderId="0" xfId="0" quotePrefix="1" applyFont="1" applyAlignment="1">
      <alignment horizontal="center" vertical="top"/>
    </xf>
    <xf numFmtId="0" fontId="6" fillId="0" borderId="4" xfId="0" applyFont="1" applyBorder="1" applyAlignment="1">
      <alignment vertical="top" wrapText="1"/>
    </xf>
    <xf numFmtId="164" fontId="0" fillId="0" borderId="12" xfId="0" applyNumberFormat="1" applyBorder="1" applyAlignment="1">
      <alignment vertical="top"/>
    </xf>
    <xf numFmtId="44" fontId="2" fillId="0" borderId="10" xfId="0" applyNumberFormat="1" applyFont="1" applyBorder="1" applyAlignment="1">
      <alignment vertical="top"/>
    </xf>
    <xf numFmtId="0" fontId="6" fillId="0" borderId="6" xfId="0" applyFont="1" applyBorder="1" applyAlignment="1">
      <alignment vertical="top"/>
    </xf>
    <xf numFmtId="0" fontId="5" fillId="0" borderId="7" xfId="0" applyFont="1" applyBorder="1" applyAlignment="1">
      <alignment vertical="top"/>
    </xf>
    <xf numFmtId="0" fontId="3" fillId="0" borderId="7" xfId="0" applyFont="1" applyBorder="1" applyAlignment="1">
      <alignment vertical="top" wrapText="1"/>
    </xf>
    <xf numFmtId="0" fontId="0" fillId="0" borderId="7" xfId="0" applyBorder="1" applyAlignment="1" applyProtection="1">
      <alignment vertical="top"/>
      <protection locked="0"/>
    </xf>
    <xf numFmtId="44" fontId="0" fillId="0" borderId="7" xfId="1" applyFont="1" applyFill="1" applyBorder="1" applyAlignment="1">
      <alignment vertical="top"/>
    </xf>
    <xf numFmtId="0" fontId="3" fillId="0" borderId="8" xfId="0" applyFont="1" applyBorder="1" applyAlignment="1">
      <alignment horizontal="center" vertical="top" wrapText="1"/>
    </xf>
    <xf numFmtId="164" fontId="0" fillId="3" borderId="0" xfId="0" applyNumberFormat="1" applyFill="1" applyAlignment="1">
      <alignment vertical="top"/>
    </xf>
    <xf numFmtId="164" fontId="0" fillId="7" borderId="0" xfId="0" applyNumberFormat="1" applyFill="1" applyAlignment="1" applyProtection="1">
      <alignment vertical="top"/>
      <protection locked="0"/>
    </xf>
    <xf numFmtId="0" fontId="15" fillId="0" borderId="0" xfId="0" applyFont="1" applyAlignment="1">
      <alignment vertical="top"/>
    </xf>
    <xf numFmtId="0" fontId="11" fillId="0" borderId="0" xfId="0" applyFont="1" applyAlignment="1">
      <alignment vertical="top"/>
    </xf>
    <xf numFmtId="10" fontId="2" fillId="0" borderId="0" xfId="0" applyNumberFormat="1" applyFont="1" applyAlignment="1" applyProtection="1">
      <alignment horizontal="right" vertical="top"/>
      <protection locked="0"/>
    </xf>
    <xf numFmtId="0" fontId="6" fillId="0" borderId="4" xfId="0" applyFont="1" applyBorder="1" applyAlignment="1">
      <alignment vertical="top" wrapText="1"/>
    </xf>
    <xf numFmtId="0" fontId="0" fillId="0" borderId="0" xfId="0" applyAlignment="1">
      <alignment vertical="top" wrapText="1"/>
    </xf>
  </cellXfs>
  <cellStyles count="4">
    <cellStyle name="Currency" xfId="1" builtinId="4"/>
    <cellStyle name="Currency 2" xfId="3" xr:uid="{286FB689-FB77-484C-BF80-4900401DC23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3"/>
  <sheetViews>
    <sheetView tabSelected="1" zoomScale="75" zoomScaleNormal="75" workbookViewId="0">
      <selection activeCell="J9" sqref="J9"/>
    </sheetView>
  </sheetViews>
  <sheetFormatPr defaultColWidth="9.21875" defaultRowHeight="14.4" x14ac:dyDescent="0.3"/>
  <cols>
    <col min="1" max="1" width="2.44140625" style="1" customWidth="1"/>
    <col min="2" max="2" width="15.21875" style="1" customWidth="1"/>
    <col min="3" max="3" width="56" style="1" customWidth="1"/>
    <col min="4" max="4" width="64.21875" style="1" customWidth="1"/>
    <col min="5" max="5" width="18.77734375" style="1" customWidth="1"/>
    <col min="6" max="6" width="17.77734375" style="1" bestFit="1" customWidth="1"/>
    <col min="7" max="7" width="28.21875" style="1" bestFit="1" customWidth="1"/>
    <col min="8" max="8" width="12.77734375" style="1" bestFit="1" customWidth="1"/>
    <col min="9" max="9" width="10.77734375" style="1" bestFit="1" customWidth="1"/>
    <col min="10" max="12" width="9.21875" style="1"/>
    <col min="13" max="13" width="9.77734375" style="1" bestFit="1" customWidth="1"/>
    <col min="14" max="16384" width="9.21875" style="1"/>
  </cols>
  <sheetData>
    <row r="1" spans="1:9" ht="18" x14ac:dyDescent="0.3">
      <c r="B1" s="6" t="s">
        <v>3</v>
      </c>
      <c r="C1" s="2"/>
      <c r="D1" s="2"/>
      <c r="E1" s="2"/>
      <c r="F1" s="2"/>
      <c r="G1" s="2"/>
    </row>
    <row r="2" spans="1:9" x14ac:dyDescent="0.3">
      <c r="B2" s="2"/>
      <c r="C2" s="2"/>
      <c r="D2" s="2"/>
      <c r="E2" s="2"/>
      <c r="F2" s="2"/>
      <c r="G2" s="2"/>
    </row>
    <row r="3" spans="1:9" x14ac:dyDescent="0.3">
      <c r="B3" s="5" t="s">
        <v>9</v>
      </c>
      <c r="C3" s="2"/>
      <c r="D3" s="2"/>
      <c r="E3" s="2"/>
      <c r="F3" s="2"/>
      <c r="G3" s="2"/>
    </row>
    <row r="4" spans="1:9" x14ac:dyDescent="0.3">
      <c r="B4" s="2"/>
      <c r="C4" s="2"/>
      <c r="D4" s="2"/>
      <c r="E4" s="2"/>
      <c r="F4" s="2"/>
      <c r="G4" s="2"/>
    </row>
    <row r="5" spans="1:9" x14ac:dyDescent="0.3">
      <c r="A5" s="1">
        <v>1</v>
      </c>
      <c r="B5" s="1" t="s">
        <v>47</v>
      </c>
      <c r="C5" s="2"/>
      <c r="D5" s="2"/>
      <c r="E5" s="2"/>
      <c r="F5" s="2"/>
      <c r="G5" s="2"/>
    </row>
    <row r="6" spans="1:9" x14ac:dyDescent="0.3">
      <c r="A6" s="1">
        <v>2</v>
      </c>
      <c r="B6" s="1" t="s">
        <v>10</v>
      </c>
      <c r="C6" s="2"/>
      <c r="D6" s="2"/>
      <c r="E6" s="2"/>
      <c r="F6" s="2"/>
      <c r="G6" s="2"/>
    </row>
    <row r="7" spans="1:9" x14ac:dyDescent="0.3">
      <c r="A7" s="1">
        <v>3</v>
      </c>
      <c r="B7" s="1" t="s">
        <v>39</v>
      </c>
      <c r="C7" s="2"/>
      <c r="D7" s="2"/>
      <c r="E7" s="2"/>
      <c r="F7" s="2"/>
      <c r="G7" s="2"/>
    </row>
    <row r="8" spans="1:9" x14ac:dyDescent="0.3">
      <c r="A8" s="1">
        <v>4</v>
      </c>
      <c r="B8" s="1" t="s">
        <v>11</v>
      </c>
      <c r="C8" s="2"/>
      <c r="D8" s="2"/>
      <c r="E8" s="2"/>
      <c r="F8" s="2"/>
      <c r="G8" s="2"/>
    </row>
    <row r="9" spans="1:9" x14ac:dyDescent="0.3">
      <c r="A9" s="1">
        <v>5</v>
      </c>
      <c r="B9" s="1" t="s">
        <v>40</v>
      </c>
      <c r="C9" s="2"/>
      <c r="D9" s="2"/>
      <c r="E9" s="2"/>
      <c r="F9" s="2"/>
      <c r="G9" s="2"/>
    </row>
    <row r="10" spans="1:9" x14ac:dyDescent="0.3">
      <c r="A10" s="1">
        <v>6</v>
      </c>
      <c r="B10" s="1" t="s">
        <v>13</v>
      </c>
      <c r="C10" s="2"/>
      <c r="D10" s="2"/>
      <c r="E10" s="2"/>
      <c r="F10" s="2"/>
      <c r="G10" s="2"/>
    </row>
    <row r="11" spans="1:9" x14ac:dyDescent="0.3">
      <c r="A11" s="1">
        <v>7</v>
      </c>
      <c r="B11" s="1" t="s">
        <v>14</v>
      </c>
      <c r="C11" s="2"/>
      <c r="D11" s="2"/>
      <c r="E11" s="2"/>
      <c r="F11" s="2"/>
      <c r="G11" s="2"/>
    </row>
    <row r="12" spans="1:9" x14ac:dyDescent="0.3">
      <c r="A12" s="1">
        <v>8</v>
      </c>
      <c r="B12" s="1" t="s">
        <v>67</v>
      </c>
      <c r="C12" s="2"/>
      <c r="D12" s="2"/>
      <c r="E12" s="2"/>
      <c r="F12" s="2"/>
      <c r="G12" s="2"/>
    </row>
    <row r="13" spans="1:9" x14ac:dyDescent="0.3">
      <c r="A13" s="1">
        <v>9</v>
      </c>
      <c r="B13" s="1" t="s">
        <v>50</v>
      </c>
      <c r="C13" s="2"/>
      <c r="D13" s="2"/>
      <c r="E13" s="2"/>
      <c r="F13" s="2"/>
      <c r="G13" s="2"/>
    </row>
    <row r="14" spans="1:9" ht="15" thickBot="1" x14ac:dyDescent="0.35">
      <c r="B14" s="2"/>
      <c r="C14" s="2"/>
      <c r="D14" s="2"/>
      <c r="E14" s="2"/>
      <c r="F14" s="2"/>
      <c r="G14" s="2"/>
    </row>
    <row r="15" spans="1:9" ht="15.6" x14ac:dyDescent="0.3">
      <c r="B15" s="12" t="s">
        <v>26</v>
      </c>
      <c r="C15" s="13"/>
      <c r="D15" s="13"/>
      <c r="E15" s="13"/>
      <c r="F15" s="13"/>
      <c r="G15" s="13"/>
      <c r="H15" s="14"/>
      <c r="I15" s="15"/>
    </row>
    <row r="16" spans="1:9" x14ac:dyDescent="0.3">
      <c r="B16" s="16" t="s">
        <v>35</v>
      </c>
      <c r="C16" s="2"/>
      <c r="D16" s="2" t="s">
        <v>0</v>
      </c>
      <c r="E16" s="3" t="s">
        <v>52</v>
      </c>
      <c r="F16" s="3" t="s">
        <v>16</v>
      </c>
      <c r="G16" s="3" t="s">
        <v>30</v>
      </c>
      <c r="H16" s="3" t="s">
        <v>1</v>
      </c>
      <c r="I16" s="17"/>
    </row>
    <row r="17" spans="2:9" x14ac:dyDescent="0.3">
      <c r="B17" s="16" t="s">
        <v>43</v>
      </c>
      <c r="C17" s="18"/>
      <c r="D17" s="1" t="s">
        <v>7</v>
      </c>
      <c r="E17" s="19"/>
      <c r="F17" s="10" t="s">
        <v>29</v>
      </c>
      <c r="G17" s="20">
        <v>12</v>
      </c>
      <c r="H17" s="49">
        <f>SUM(G17*E17)</f>
        <v>0</v>
      </c>
      <c r="I17" s="32" t="s">
        <v>19</v>
      </c>
    </row>
    <row r="18" spans="2:9" x14ac:dyDescent="0.3">
      <c r="B18" s="16" t="s">
        <v>44</v>
      </c>
      <c r="C18" s="18"/>
      <c r="D18" s="1" t="s">
        <v>7</v>
      </c>
      <c r="E18" s="19"/>
      <c r="F18" s="10" t="s">
        <v>29</v>
      </c>
      <c r="G18" s="20">
        <v>12</v>
      </c>
      <c r="H18" s="49">
        <f t="shared" ref="H18:H19" si="0">SUM(G18*E18)</f>
        <v>0</v>
      </c>
      <c r="I18" s="32" t="s">
        <v>19</v>
      </c>
    </row>
    <row r="19" spans="2:9" x14ac:dyDescent="0.3">
      <c r="B19" s="16" t="s">
        <v>45</v>
      </c>
      <c r="C19" s="18"/>
      <c r="D19" s="1" t="s">
        <v>7</v>
      </c>
      <c r="E19" s="19"/>
      <c r="F19" s="10" t="s">
        <v>29</v>
      </c>
      <c r="G19" s="20">
        <v>12</v>
      </c>
      <c r="H19" s="49">
        <f t="shared" si="0"/>
        <v>0</v>
      </c>
      <c r="I19" s="32" t="s">
        <v>19</v>
      </c>
    </row>
    <row r="20" spans="2:9" x14ac:dyDescent="0.3">
      <c r="B20" s="16" t="s">
        <v>46</v>
      </c>
      <c r="C20" s="18"/>
      <c r="D20" s="1" t="s">
        <v>7</v>
      </c>
      <c r="E20" s="19"/>
      <c r="F20" s="10" t="s">
        <v>29</v>
      </c>
      <c r="G20" s="20">
        <v>12</v>
      </c>
      <c r="H20" s="49">
        <f t="shared" ref="H20" si="1">SUM(G20*E20)</f>
        <v>0</v>
      </c>
      <c r="I20" s="32" t="s">
        <v>19</v>
      </c>
    </row>
    <row r="21" spans="2:9" x14ac:dyDescent="0.3">
      <c r="B21" s="16" t="s">
        <v>68</v>
      </c>
      <c r="C21" s="18"/>
      <c r="D21" s="1" t="s">
        <v>51</v>
      </c>
      <c r="E21" s="76">
        <v>3000</v>
      </c>
      <c r="F21" s="10" t="s">
        <v>53</v>
      </c>
      <c r="G21" s="44"/>
      <c r="H21" s="75">
        <f>SUM(G21*E21)+E21</f>
        <v>3000</v>
      </c>
      <c r="I21" s="32" t="s">
        <v>19</v>
      </c>
    </row>
    <row r="22" spans="2:9" ht="30" customHeight="1" x14ac:dyDescent="0.3">
      <c r="B22" s="16"/>
      <c r="C22" s="18"/>
      <c r="E22" s="3" t="s">
        <v>15</v>
      </c>
      <c r="F22" s="3" t="s">
        <v>16</v>
      </c>
      <c r="G22" s="22" t="s">
        <v>17</v>
      </c>
      <c r="H22" s="3" t="s">
        <v>18</v>
      </c>
      <c r="I22" s="33"/>
    </row>
    <row r="23" spans="2:9" x14ac:dyDescent="0.3">
      <c r="B23" s="23"/>
      <c r="C23" s="25"/>
      <c r="D23" s="26"/>
      <c r="E23" s="27"/>
      <c r="G23" s="28"/>
      <c r="H23" s="7"/>
      <c r="I23" s="21"/>
    </row>
    <row r="24" spans="2:9" ht="30" customHeight="1" thickBot="1" x14ac:dyDescent="0.35">
      <c r="B24" s="29"/>
      <c r="C24" s="30"/>
      <c r="D24" s="35"/>
      <c r="E24" s="30"/>
      <c r="F24" s="36"/>
      <c r="G24" s="37" t="s">
        <v>36</v>
      </c>
      <c r="H24" s="48">
        <f>SUM(H17:H21)</f>
        <v>3000</v>
      </c>
      <c r="I24" s="34" t="s">
        <v>20</v>
      </c>
    </row>
    <row r="25" spans="2:9" ht="30" customHeight="1" thickBot="1" x14ac:dyDescent="0.35">
      <c r="D25" s="9"/>
      <c r="F25" s="3"/>
      <c r="G25" s="8"/>
      <c r="H25" s="4"/>
      <c r="I25" s="11"/>
    </row>
    <row r="26" spans="2:9" ht="15.6" x14ac:dyDescent="0.3">
      <c r="B26" s="12" t="s">
        <v>25</v>
      </c>
      <c r="C26" s="14"/>
      <c r="D26" s="14"/>
      <c r="E26" s="14"/>
      <c r="F26" s="39"/>
      <c r="G26" s="14"/>
      <c r="H26" s="14"/>
      <c r="I26" s="40"/>
    </row>
    <row r="27" spans="2:9" x14ac:dyDescent="0.3">
      <c r="B27" s="16"/>
      <c r="C27" s="2" t="s">
        <v>12</v>
      </c>
      <c r="D27" s="2" t="s">
        <v>0</v>
      </c>
      <c r="E27" s="41" t="s">
        <v>4</v>
      </c>
      <c r="F27" s="41"/>
      <c r="G27" s="41" t="s">
        <v>2</v>
      </c>
      <c r="H27" s="41" t="s">
        <v>5</v>
      </c>
      <c r="I27" s="21"/>
    </row>
    <row r="28" spans="2:9" ht="13.95" customHeight="1" x14ac:dyDescent="0.3">
      <c r="B28" s="80"/>
      <c r="C28" s="81"/>
      <c r="D28" s="1" t="s">
        <v>48</v>
      </c>
      <c r="E28" s="24"/>
      <c r="F28" s="64"/>
      <c r="G28" s="64"/>
      <c r="H28" s="4"/>
      <c r="I28" s="21"/>
    </row>
    <row r="29" spans="2:9" ht="15.6" x14ac:dyDescent="0.3">
      <c r="B29" s="80"/>
      <c r="C29" s="81"/>
      <c r="D29" s="77" t="s">
        <v>58</v>
      </c>
      <c r="E29" s="24">
        <v>2</v>
      </c>
      <c r="F29" s="64" t="s">
        <v>34</v>
      </c>
      <c r="G29" s="19"/>
      <c r="H29" s="4">
        <f t="shared" ref="H29:H37" si="2">E29*G29</f>
        <v>0</v>
      </c>
      <c r="I29" s="42"/>
    </row>
    <row r="30" spans="2:9" ht="15.6" x14ac:dyDescent="0.3">
      <c r="B30" s="80"/>
      <c r="C30" s="81"/>
      <c r="D30" s="78" t="s">
        <v>59</v>
      </c>
      <c r="E30" s="24">
        <v>4</v>
      </c>
      <c r="F30" s="64" t="s">
        <v>34</v>
      </c>
      <c r="G30" s="19"/>
      <c r="H30" s="4">
        <f t="shared" si="2"/>
        <v>0</v>
      </c>
      <c r="I30" s="42"/>
    </row>
    <row r="31" spans="2:9" ht="15.6" x14ac:dyDescent="0.3">
      <c r="B31" s="80"/>
      <c r="C31" s="81"/>
      <c r="D31" s="63" t="s">
        <v>60</v>
      </c>
      <c r="E31" s="24">
        <v>1</v>
      </c>
      <c r="F31" s="64" t="s">
        <v>34</v>
      </c>
      <c r="G31" s="19"/>
      <c r="H31" s="4">
        <f t="shared" si="2"/>
        <v>0</v>
      </c>
      <c r="I31" s="42"/>
    </row>
    <row r="32" spans="2:9" ht="15.6" x14ac:dyDescent="0.3">
      <c r="B32" s="80"/>
      <c r="C32" s="81"/>
      <c r="D32" s="78" t="s">
        <v>61</v>
      </c>
      <c r="E32" s="24">
        <v>1</v>
      </c>
      <c r="F32" s="64" t="s">
        <v>6</v>
      </c>
      <c r="G32" s="19"/>
      <c r="H32" s="4">
        <f t="shared" si="2"/>
        <v>0</v>
      </c>
      <c r="I32" s="42"/>
    </row>
    <row r="33" spans="2:9" ht="15.6" x14ac:dyDescent="0.3">
      <c r="B33" s="80"/>
      <c r="C33" s="81"/>
      <c r="D33" s="63" t="s">
        <v>62</v>
      </c>
      <c r="E33" s="24">
        <v>5</v>
      </c>
      <c r="F33" s="64" t="s">
        <v>6</v>
      </c>
      <c r="G33" s="19"/>
      <c r="H33" s="4">
        <f t="shared" si="2"/>
        <v>0</v>
      </c>
      <c r="I33" s="42"/>
    </row>
    <row r="34" spans="2:9" ht="15.6" x14ac:dyDescent="0.3">
      <c r="B34" s="80"/>
      <c r="C34" s="81"/>
      <c r="D34" s="63" t="s">
        <v>63</v>
      </c>
      <c r="E34" s="24">
        <v>10</v>
      </c>
      <c r="F34" s="64" t="s">
        <v>34</v>
      </c>
      <c r="G34" s="19"/>
      <c r="H34" s="4">
        <f t="shared" si="2"/>
        <v>0</v>
      </c>
      <c r="I34" s="42"/>
    </row>
    <row r="35" spans="2:9" ht="15.6" x14ac:dyDescent="0.3">
      <c r="B35" s="66"/>
      <c r="C35" s="18"/>
      <c r="D35" s="1" t="s">
        <v>64</v>
      </c>
      <c r="E35" s="24">
        <v>6</v>
      </c>
      <c r="F35" s="64" t="s">
        <v>34</v>
      </c>
      <c r="G35" s="19"/>
      <c r="H35" s="4">
        <f t="shared" si="2"/>
        <v>0</v>
      </c>
      <c r="I35" s="42"/>
    </row>
    <row r="36" spans="2:9" ht="15.6" x14ac:dyDescent="0.3">
      <c r="B36" s="66"/>
      <c r="C36" s="18"/>
      <c r="D36" s="1" t="s">
        <v>65</v>
      </c>
      <c r="E36" s="24">
        <v>12</v>
      </c>
      <c r="F36" s="64" t="s">
        <v>34</v>
      </c>
      <c r="G36" s="19"/>
      <c r="H36" s="4">
        <f t="shared" si="2"/>
        <v>0</v>
      </c>
      <c r="I36" s="42"/>
    </row>
    <row r="37" spans="2:9" ht="15.6" x14ac:dyDescent="0.3">
      <c r="B37" s="66"/>
      <c r="C37" s="18"/>
      <c r="D37" s="1" t="s">
        <v>66</v>
      </c>
      <c r="E37" s="24">
        <v>10</v>
      </c>
      <c r="F37" s="64" t="s">
        <v>34</v>
      </c>
      <c r="G37" s="19"/>
      <c r="H37" s="4">
        <f t="shared" si="2"/>
        <v>0</v>
      </c>
      <c r="I37" s="42"/>
    </row>
    <row r="38" spans="2:9" x14ac:dyDescent="0.3">
      <c r="B38" s="66"/>
      <c r="C38" s="18"/>
      <c r="E38" s="24"/>
      <c r="F38" s="65"/>
      <c r="G38" s="79" t="s">
        <v>8</v>
      </c>
      <c r="H38" s="67">
        <f>SUM(H28:H34)*5</f>
        <v>0</v>
      </c>
      <c r="I38" s="45"/>
    </row>
    <row r="39" spans="2:9" ht="30" customHeight="1" x14ac:dyDescent="0.3">
      <c r="B39" s="46"/>
      <c r="D39" s="47"/>
      <c r="E39" s="27"/>
      <c r="F39" s="3"/>
      <c r="G39" s="28"/>
      <c r="H39" s="51">
        <f>SUM(H38)</f>
        <v>0</v>
      </c>
      <c r="I39" s="32" t="s">
        <v>21</v>
      </c>
    </row>
    <row r="40" spans="2:9" ht="16.2" thickBot="1" x14ac:dyDescent="0.35">
      <c r="B40" s="69"/>
      <c r="C40" s="70"/>
      <c r="D40" s="71"/>
      <c r="E40" s="72"/>
      <c r="F40" s="72"/>
      <c r="G40" s="73"/>
      <c r="H40" s="71"/>
      <c r="I40" s="74"/>
    </row>
    <row r="41" spans="2:9" ht="30" customHeight="1" thickBot="1" x14ac:dyDescent="0.35">
      <c r="G41" s="28"/>
      <c r="H41" s="4"/>
      <c r="I41" s="10"/>
    </row>
    <row r="42" spans="2:9" x14ac:dyDescent="0.3">
      <c r="B42" s="56" t="s">
        <v>27</v>
      </c>
      <c r="C42" s="52"/>
      <c r="D42" s="14"/>
      <c r="E42" s="53"/>
      <c r="F42" s="54"/>
      <c r="G42" s="14"/>
      <c r="H42" s="53"/>
      <c r="I42" s="40"/>
    </row>
    <row r="43" spans="2:9" x14ac:dyDescent="0.3">
      <c r="B43" s="23"/>
      <c r="C43" s="1" t="s">
        <v>49</v>
      </c>
      <c r="I43" s="21"/>
    </row>
    <row r="44" spans="2:9" x14ac:dyDescent="0.3">
      <c r="B44" s="23"/>
      <c r="G44" s="19"/>
      <c r="H44" s="4">
        <f>+G44</f>
        <v>0</v>
      </c>
      <c r="I44" s="21"/>
    </row>
    <row r="45" spans="2:9" x14ac:dyDescent="0.3">
      <c r="B45" s="23"/>
      <c r="C45" s="18"/>
      <c r="G45" s="19"/>
      <c r="H45" s="4">
        <f t="shared" ref="H45:H47" si="3">+G45</f>
        <v>0</v>
      </c>
      <c r="I45" s="21"/>
    </row>
    <row r="46" spans="2:9" x14ac:dyDescent="0.3">
      <c r="B46" s="23"/>
      <c r="C46" s="18"/>
      <c r="G46" s="19"/>
      <c r="H46" s="4">
        <f t="shared" si="3"/>
        <v>0</v>
      </c>
      <c r="I46" s="21"/>
    </row>
    <row r="47" spans="2:9" x14ac:dyDescent="0.3">
      <c r="B47" s="23"/>
      <c r="C47" s="18"/>
      <c r="G47" s="19"/>
      <c r="H47" s="4">
        <f t="shared" si="3"/>
        <v>0</v>
      </c>
      <c r="I47" s="21"/>
    </row>
    <row r="48" spans="2:9" ht="30" customHeight="1" thickBot="1" x14ac:dyDescent="0.35">
      <c r="B48" s="29"/>
      <c r="C48" s="30"/>
      <c r="D48" s="30"/>
      <c r="E48" s="30"/>
      <c r="F48" s="30"/>
      <c r="G48" s="31" t="s">
        <v>8</v>
      </c>
      <c r="H48" s="38">
        <f>SUM(H44:H47)</f>
        <v>0</v>
      </c>
      <c r="I48" s="50" t="s">
        <v>22</v>
      </c>
    </row>
    <row r="49" spans="2:9" ht="30" customHeight="1" thickBot="1" x14ac:dyDescent="0.35">
      <c r="G49" s="28"/>
      <c r="H49" s="4"/>
      <c r="I49" s="55"/>
    </row>
    <row r="50" spans="2:9" x14ac:dyDescent="0.3">
      <c r="B50" s="56" t="s">
        <v>28</v>
      </c>
      <c r="C50" s="14"/>
      <c r="D50" s="14"/>
      <c r="E50" s="14"/>
      <c r="F50" s="14"/>
      <c r="G50" s="14"/>
      <c r="H50" s="14"/>
      <c r="I50" s="40"/>
    </row>
    <row r="51" spans="2:9" x14ac:dyDescent="0.3">
      <c r="B51" s="23"/>
      <c r="I51" s="21"/>
    </row>
    <row r="52" spans="2:9" x14ac:dyDescent="0.3">
      <c r="B52" s="16"/>
      <c r="C52" s="18"/>
      <c r="H52" s="2"/>
      <c r="I52" s="21"/>
    </row>
    <row r="53" spans="2:9" ht="30" customHeight="1" x14ac:dyDescent="0.3">
      <c r="B53" s="16" t="s">
        <v>37</v>
      </c>
      <c r="C53" s="18"/>
      <c r="G53" s="8" t="s">
        <v>38</v>
      </c>
      <c r="H53" s="68">
        <f>H24+H39+H48</f>
        <v>3000</v>
      </c>
      <c r="I53" s="57" t="s">
        <v>23</v>
      </c>
    </row>
    <row r="54" spans="2:9" ht="30" customHeight="1" x14ac:dyDescent="0.3">
      <c r="B54" s="23"/>
      <c r="C54" s="18"/>
      <c r="D54" s="1" t="s">
        <v>31</v>
      </c>
      <c r="E54" s="1" t="s">
        <v>41</v>
      </c>
      <c r="F54" s="43" t="s">
        <v>24</v>
      </c>
      <c r="G54" s="44"/>
      <c r="H54" s="7">
        <f>SUM(H53*G54)+H53</f>
        <v>3000</v>
      </c>
      <c r="I54" s="32"/>
    </row>
    <row r="55" spans="2:9" ht="30" customHeight="1" x14ac:dyDescent="0.3">
      <c r="B55" s="23"/>
      <c r="D55" s="1" t="s">
        <v>32</v>
      </c>
      <c r="E55" s="1" t="s">
        <v>42</v>
      </c>
      <c r="F55" s="43" t="s">
        <v>24</v>
      </c>
      <c r="G55" s="44"/>
      <c r="H55" s="7">
        <f>SUM(H54*G55)+H54</f>
        <v>3000</v>
      </c>
      <c r="I55" s="32"/>
    </row>
    <row r="56" spans="2:9" ht="30" customHeight="1" x14ac:dyDescent="0.3">
      <c r="B56" s="23"/>
      <c r="D56" s="1" t="s">
        <v>54</v>
      </c>
      <c r="E56" s="1" t="s">
        <v>56</v>
      </c>
      <c r="F56" s="43" t="s">
        <v>24</v>
      </c>
      <c r="G56" s="44"/>
      <c r="H56" s="7">
        <f>SUM(H55*G56)+H55</f>
        <v>3000</v>
      </c>
      <c r="I56" s="32"/>
    </row>
    <row r="57" spans="2:9" ht="30" customHeight="1" thickBot="1" x14ac:dyDescent="0.35">
      <c r="B57" s="23"/>
      <c r="D57" s="1" t="s">
        <v>55</v>
      </c>
      <c r="E57" s="1" t="s">
        <v>57</v>
      </c>
      <c r="F57" s="43" t="s">
        <v>24</v>
      </c>
      <c r="G57" s="44"/>
      <c r="H57" s="7">
        <f>SUM(H56*G57)+H56</f>
        <v>3000</v>
      </c>
      <c r="I57" s="32"/>
    </row>
    <row r="58" spans="2:9" ht="30" customHeight="1" thickBot="1" x14ac:dyDescent="0.35">
      <c r="B58" s="29"/>
      <c r="C58" s="59"/>
      <c r="D58" s="62" t="s">
        <v>33</v>
      </c>
      <c r="E58" s="30"/>
      <c r="F58" s="58"/>
      <c r="G58" s="61"/>
      <c r="H58" s="60">
        <f>SUM(H53:H57)</f>
        <v>15000</v>
      </c>
      <c r="I58" s="34"/>
    </row>
    <row r="59" spans="2:9" x14ac:dyDescent="0.3">
      <c r="I59" s="10"/>
    </row>
    <row r="60" spans="2:9" x14ac:dyDescent="0.3">
      <c r="I60" s="10"/>
    </row>
    <row r="61" spans="2:9" x14ac:dyDescent="0.3">
      <c r="I61" s="10"/>
    </row>
    <row r="62" spans="2:9" x14ac:dyDescent="0.3">
      <c r="I62" s="10"/>
    </row>
    <row r="63" spans="2:9" x14ac:dyDescent="0.3">
      <c r="I63" s="10"/>
    </row>
    <row r="64" spans="2:9" x14ac:dyDescent="0.3">
      <c r="I64" s="10"/>
    </row>
    <row r="65" spans="9:9" x14ac:dyDescent="0.3">
      <c r="I65" s="10"/>
    </row>
    <row r="66" spans="9:9" x14ac:dyDescent="0.3">
      <c r="I66" s="10"/>
    </row>
    <row r="67" spans="9:9" x14ac:dyDescent="0.3">
      <c r="I67" s="10"/>
    </row>
    <row r="68" spans="9:9" x14ac:dyDescent="0.3">
      <c r="I68" s="10"/>
    </row>
    <row r="69" spans="9:9" x14ac:dyDescent="0.3">
      <c r="I69" s="10"/>
    </row>
    <row r="70" spans="9:9" x14ac:dyDescent="0.3">
      <c r="I70" s="10"/>
    </row>
    <row r="71" spans="9:9" x14ac:dyDescent="0.3">
      <c r="I71" s="10"/>
    </row>
    <row r="72" spans="9:9" x14ac:dyDescent="0.3">
      <c r="I72" s="10"/>
    </row>
    <row r="73" spans="9:9" x14ac:dyDescent="0.3">
      <c r="I73" s="10"/>
    </row>
    <row r="74" spans="9:9" x14ac:dyDescent="0.3">
      <c r="I74" s="10"/>
    </row>
    <row r="75" spans="9:9" x14ac:dyDescent="0.3">
      <c r="I75" s="10"/>
    </row>
    <row r="76" spans="9:9" x14ac:dyDescent="0.3">
      <c r="I76" s="10"/>
    </row>
    <row r="77" spans="9:9" x14ac:dyDescent="0.3">
      <c r="I77" s="10"/>
    </row>
    <row r="78" spans="9:9" x14ac:dyDescent="0.3">
      <c r="I78" s="10"/>
    </row>
    <row r="79" spans="9:9" x14ac:dyDescent="0.3">
      <c r="I79" s="10"/>
    </row>
    <row r="80" spans="9:9" x14ac:dyDescent="0.3">
      <c r="I80" s="10"/>
    </row>
    <row r="81" spans="9:9" x14ac:dyDescent="0.3">
      <c r="I81" s="10"/>
    </row>
    <row r="82" spans="9:9" x14ac:dyDescent="0.3">
      <c r="I82" s="10"/>
    </row>
    <row r="83" spans="9:9" x14ac:dyDescent="0.3">
      <c r="I83" s="10"/>
    </row>
    <row r="84" spans="9:9" x14ac:dyDescent="0.3">
      <c r="I84" s="10"/>
    </row>
    <row r="85" spans="9:9" x14ac:dyDescent="0.3">
      <c r="I85" s="10"/>
    </row>
    <row r="86" spans="9:9" x14ac:dyDescent="0.3">
      <c r="I86" s="10"/>
    </row>
    <row r="87" spans="9:9" x14ac:dyDescent="0.3">
      <c r="I87" s="10"/>
    </row>
    <row r="88" spans="9:9" x14ac:dyDescent="0.3">
      <c r="I88" s="10"/>
    </row>
    <row r="89" spans="9:9" x14ac:dyDescent="0.3">
      <c r="I89" s="10"/>
    </row>
    <row r="90" spans="9:9" x14ac:dyDescent="0.3">
      <c r="I90" s="10"/>
    </row>
    <row r="91" spans="9:9" x14ac:dyDescent="0.3">
      <c r="I91" s="10"/>
    </row>
    <row r="92" spans="9:9" x14ac:dyDescent="0.3">
      <c r="I92" s="10"/>
    </row>
    <row r="93" spans="9:9" x14ac:dyDescent="0.3">
      <c r="I93" s="10"/>
    </row>
    <row r="94" spans="9:9" x14ac:dyDescent="0.3">
      <c r="I94" s="10"/>
    </row>
    <row r="95" spans="9:9" x14ac:dyDescent="0.3">
      <c r="I95" s="10"/>
    </row>
    <row r="96" spans="9:9" x14ac:dyDescent="0.3">
      <c r="I96" s="10"/>
    </row>
    <row r="97" spans="9:9" x14ac:dyDescent="0.3">
      <c r="I97" s="10"/>
    </row>
    <row r="98" spans="9:9" x14ac:dyDescent="0.3">
      <c r="I98" s="10"/>
    </row>
    <row r="99" spans="9:9" x14ac:dyDescent="0.3">
      <c r="I99" s="10"/>
    </row>
    <row r="100" spans="9:9" x14ac:dyDescent="0.3">
      <c r="I100" s="10"/>
    </row>
    <row r="101" spans="9:9" x14ac:dyDescent="0.3">
      <c r="I101" s="10"/>
    </row>
    <row r="102" spans="9:9" x14ac:dyDescent="0.3">
      <c r="I102" s="10"/>
    </row>
    <row r="103" spans="9:9" x14ac:dyDescent="0.3">
      <c r="I103" s="10"/>
    </row>
    <row r="104" spans="9:9" x14ac:dyDescent="0.3">
      <c r="I104" s="10"/>
    </row>
    <row r="105" spans="9:9" x14ac:dyDescent="0.3">
      <c r="I105" s="10"/>
    </row>
    <row r="106" spans="9:9" x14ac:dyDescent="0.3">
      <c r="I106" s="10"/>
    </row>
    <row r="107" spans="9:9" x14ac:dyDescent="0.3">
      <c r="I107" s="10"/>
    </row>
    <row r="108" spans="9:9" x14ac:dyDescent="0.3">
      <c r="I108" s="10"/>
    </row>
    <row r="109" spans="9:9" x14ac:dyDescent="0.3">
      <c r="I109" s="10"/>
    </row>
    <row r="110" spans="9:9" x14ac:dyDescent="0.3">
      <c r="I110" s="10"/>
    </row>
    <row r="111" spans="9:9" x14ac:dyDescent="0.3">
      <c r="I111" s="10"/>
    </row>
    <row r="112" spans="9:9" x14ac:dyDescent="0.3">
      <c r="I112" s="10"/>
    </row>
    <row r="113" spans="9:9" x14ac:dyDescent="0.3">
      <c r="I113" s="10"/>
    </row>
    <row r="114" spans="9:9" x14ac:dyDescent="0.3">
      <c r="I114" s="10"/>
    </row>
    <row r="115" spans="9:9" x14ac:dyDescent="0.3">
      <c r="I115" s="10"/>
    </row>
    <row r="116" spans="9:9" x14ac:dyDescent="0.3">
      <c r="I116" s="10"/>
    </row>
    <row r="117" spans="9:9" x14ac:dyDescent="0.3">
      <c r="I117" s="10"/>
    </row>
    <row r="118" spans="9:9" x14ac:dyDescent="0.3">
      <c r="I118" s="10"/>
    </row>
    <row r="119" spans="9:9" x14ac:dyDescent="0.3">
      <c r="I119" s="10"/>
    </row>
    <row r="120" spans="9:9" x14ac:dyDescent="0.3">
      <c r="I120" s="10"/>
    </row>
    <row r="121" spans="9:9" x14ac:dyDescent="0.3">
      <c r="I121" s="10"/>
    </row>
    <row r="122" spans="9:9" x14ac:dyDescent="0.3">
      <c r="I122" s="10"/>
    </row>
    <row r="123" spans="9:9" x14ac:dyDescent="0.3">
      <c r="I123" s="10"/>
    </row>
    <row r="124" spans="9:9" x14ac:dyDescent="0.3">
      <c r="I124" s="10"/>
    </row>
    <row r="125" spans="9:9" x14ac:dyDescent="0.3">
      <c r="I125" s="10"/>
    </row>
    <row r="126" spans="9:9" x14ac:dyDescent="0.3">
      <c r="I126" s="10"/>
    </row>
    <row r="127" spans="9:9" x14ac:dyDescent="0.3">
      <c r="I127" s="10"/>
    </row>
    <row r="128" spans="9:9" x14ac:dyDescent="0.3">
      <c r="I128" s="10"/>
    </row>
    <row r="129" spans="9:9" x14ac:dyDescent="0.3">
      <c r="I129" s="10"/>
    </row>
    <row r="130" spans="9:9" x14ac:dyDescent="0.3">
      <c r="I130" s="10"/>
    </row>
    <row r="131" spans="9:9" x14ac:dyDescent="0.3">
      <c r="I131" s="10"/>
    </row>
    <row r="132" spans="9:9" x14ac:dyDescent="0.3">
      <c r="I132" s="10"/>
    </row>
    <row r="133" spans="9:9" x14ac:dyDescent="0.3">
      <c r="I133" s="10"/>
    </row>
    <row r="134" spans="9:9" x14ac:dyDescent="0.3">
      <c r="I134" s="10"/>
    </row>
    <row r="135" spans="9:9" x14ac:dyDescent="0.3">
      <c r="I135" s="10"/>
    </row>
    <row r="136" spans="9:9" x14ac:dyDescent="0.3">
      <c r="I136" s="10"/>
    </row>
    <row r="137" spans="9:9" x14ac:dyDescent="0.3">
      <c r="I137" s="10"/>
    </row>
    <row r="138" spans="9:9" x14ac:dyDescent="0.3">
      <c r="I138" s="10"/>
    </row>
    <row r="139" spans="9:9" x14ac:dyDescent="0.3">
      <c r="I139" s="10"/>
    </row>
    <row r="140" spans="9:9" x14ac:dyDescent="0.3">
      <c r="I140" s="10"/>
    </row>
    <row r="141" spans="9:9" x14ac:dyDescent="0.3">
      <c r="I141" s="10"/>
    </row>
    <row r="142" spans="9:9" x14ac:dyDescent="0.3">
      <c r="I142" s="10"/>
    </row>
    <row r="143" spans="9:9" x14ac:dyDescent="0.3">
      <c r="I143" s="10"/>
    </row>
  </sheetData>
  <mergeCells count="2">
    <mergeCell ref="B28:B34"/>
    <mergeCell ref="C28:C34"/>
  </mergeCells>
  <phoneticPr fontId="14" type="noConversion"/>
  <pageMargins left="0.7" right="0.7" top="0.75" bottom="0.75" header="0.3" footer="0.3"/>
  <pageSetup paperSize="8"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bb38d9-4caa-44b5-8da2-6987a68ce8de">
      <Terms xmlns="http://schemas.microsoft.com/office/infopath/2007/PartnerControls"/>
    </lcf76f155ced4ddcb4097134ff3c332f>
    <TaxCatchAll xmlns="b4a036e5-14a7-48d8-8b37-78da9300bb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F894EAB1BEC1499F44970B9DB547D2" ma:contentTypeVersion="19" ma:contentTypeDescription="Create a new document." ma:contentTypeScope="" ma:versionID="9fde831843700910485e0d2be9a6684f">
  <xsd:schema xmlns:xsd="http://www.w3.org/2001/XMLSchema" xmlns:xs="http://www.w3.org/2001/XMLSchema" xmlns:p="http://schemas.microsoft.com/office/2006/metadata/properties" xmlns:ns2="64bb38d9-4caa-44b5-8da2-6987a68ce8de" xmlns:ns3="b4a036e5-14a7-48d8-8b37-78da9300bbcf" targetNamespace="http://schemas.microsoft.com/office/2006/metadata/properties" ma:root="true" ma:fieldsID="09751cbcd7e047268c6a13b2b86dc2c4" ns2:_="" ns3:_="">
    <xsd:import namespace="64bb38d9-4caa-44b5-8da2-6987a68ce8de"/>
    <xsd:import namespace="b4a036e5-14a7-48d8-8b37-78da9300bb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b38d9-4caa-44b5-8da2-6987a68ce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7a1915f-9df1-4a53-a362-af4440d9ee5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a036e5-14a7-48d8-8b37-78da9300bb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15a37f4-4ed6-438b-a6ad-8fd7eac1c3c1}" ma:internalName="TaxCatchAll" ma:showField="CatchAllData" ma:web="b4a036e5-14a7-48d8-8b37-78da9300bb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F69EE-59F9-40CC-8D1B-265F9007BCE5}">
  <ds:schemaRefs>
    <ds:schemaRef ds:uri="http://schemas.microsoft.com/office/2006/metadata/properties"/>
    <ds:schemaRef ds:uri="http://schemas.microsoft.com/office/infopath/2007/PartnerControls"/>
    <ds:schemaRef ds:uri="64bb38d9-4caa-44b5-8da2-6987a68ce8de"/>
    <ds:schemaRef ds:uri="b4a036e5-14a7-48d8-8b37-78da9300bbcf"/>
  </ds:schemaRefs>
</ds:datastoreItem>
</file>

<file path=customXml/itemProps2.xml><?xml version="1.0" encoding="utf-8"?>
<ds:datastoreItem xmlns:ds="http://schemas.openxmlformats.org/officeDocument/2006/customXml" ds:itemID="{4BF1C53C-D01A-4D44-9837-026E28E7FD84}">
  <ds:schemaRefs>
    <ds:schemaRef ds:uri="http://schemas.microsoft.com/sharepoint/v3/contenttype/forms"/>
  </ds:schemaRefs>
</ds:datastoreItem>
</file>

<file path=customXml/itemProps3.xml><?xml version="1.0" encoding="utf-8"?>
<ds:datastoreItem xmlns:ds="http://schemas.openxmlformats.org/officeDocument/2006/customXml" ds:itemID="{16ACC267-0B9A-4AD9-BE1B-1ADCEE75F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b38d9-4caa-44b5-8da2-6987a68ce8de"/>
    <ds:schemaRef ds:uri="b4a036e5-14a7-48d8-8b37-78da9300b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Tracey Hill</cp:lastModifiedBy>
  <cp:lastPrinted>2025-05-09T08:22:12Z</cp:lastPrinted>
  <dcterms:created xsi:type="dcterms:W3CDTF">2018-02-22T11:09:38Z</dcterms:created>
  <dcterms:modified xsi:type="dcterms:W3CDTF">2025-05-09T08:22:16Z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0x01010095F894EAB1BEC1499F44970B9DB547D2</vt:lpwstr>
  </property>
  <property fmtid="{D5CDD505-2E9C-101B-9397-08002B2CF9AE}" pid="3" name="MediaServiceImageTags">
    <vt:lpwstr/>
  </property>
</Properties>
</file>