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uheedulschools.sharepoint.com/sites/StarCentralFiles/Documents/Finance/Procurement/Procurement Projects/2025 SHLA &amp; SKS Cleaning/003 - Tender Docs/"/>
    </mc:Choice>
  </mc:AlternateContent>
  <xr:revisionPtr revIDLastSave="10" documentId="13_ncr:1_{75DF3B67-0F34-4E9A-BD59-7BDEE54A2EFD}" xr6:coauthVersionLast="47" xr6:coauthVersionMax="47" xr10:uidLastSave="{BEA5F9FB-811D-494E-A052-F297ECB43705}"/>
  <bookViews>
    <workbookView xWindow="20370" yWindow="2700" windowWidth="29040" windowHeight="15720" activeTab="1" xr2:uid="{4EE1A45E-C96F-4B62-AD75-05756655D076}"/>
  </bookViews>
  <sheets>
    <sheet name="LOT 1 - SHLA Pricing" sheetId="1" r:id="rId1"/>
    <sheet name="LOT 2 - SKS Pricing" sheetId="3" r:id="rId2"/>
    <sheet name="Notes" sheetId="2" r:id="rId3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" i="3" l="1"/>
  <c r="B88" i="3" s="1"/>
  <c r="B105" i="3"/>
  <c r="B87" i="3"/>
  <c r="B75" i="3"/>
  <c r="B80" i="3" s="1"/>
  <c r="B89" i="3" s="1"/>
  <c r="B93" i="3" s="1"/>
  <c r="B123" i="3" s="1"/>
  <c r="A74" i="3"/>
  <c r="A73" i="3"/>
  <c r="A72" i="3"/>
  <c r="A71" i="3"/>
  <c r="A70" i="3"/>
  <c r="B69" i="3"/>
  <c r="B66" i="3"/>
  <c r="A65" i="3"/>
  <c r="A64" i="3"/>
  <c r="A63" i="3"/>
  <c r="A62" i="3"/>
  <c r="A61" i="3"/>
  <c r="B60" i="3"/>
  <c r="B58" i="3"/>
  <c r="A57" i="3"/>
  <c r="A56" i="3"/>
  <c r="A55" i="3"/>
  <c r="A54" i="3"/>
  <c r="A53" i="3"/>
  <c r="B52" i="3"/>
  <c r="B50" i="3"/>
  <c r="A49" i="3"/>
  <c r="A48" i="3"/>
  <c r="A47" i="3"/>
  <c r="A46" i="3"/>
  <c r="A45" i="3"/>
  <c r="B44" i="3"/>
  <c r="B42" i="3"/>
  <c r="A41" i="3"/>
  <c r="A40" i="3"/>
  <c r="A39" i="3"/>
  <c r="A38" i="3"/>
  <c r="A37" i="3"/>
  <c r="B36" i="3"/>
  <c r="B34" i="3"/>
  <c r="A33" i="3"/>
  <c r="A32" i="3"/>
  <c r="A31" i="3"/>
  <c r="A30" i="3"/>
  <c r="A29" i="3"/>
  <c r="B28" i="3"/>
  <c r="A26" i="3"/>
  <c r="A25" i="3"/>
  <c r="A24" i="3"/>
  <c r="A23" i="3"/>
  <c r="A22" i="3"/>
  <c r="B21" i="3"/>
  <c r="B19" i="3"/>
  <c r="B21" i="1"/>
  <c r="B19" i="1"/>
  <c r="A22" i="1"/>
  <c r="A23" i="1"/>
  <c r="A24" i="1"/>
  <c r="A25" i="1"/>
  <c r="A26" i="1"/>
  <c r="A29" i="1"/>
  <c r="A30" i="1"/>
  <c r="A31" i="1"/>
  <c r="A32" i="1"/>
  <c r="A33" i="1"/>
  <c r="B34" i="1"/>
  <c r="A37" i="1"/>
  <c r="A38" i="1"/>
  <c r="A39" i="1"/>
  <c r="A40" i="1"/>
  <c r="A41" i="1"/>
  <c r="B42" i="1"/>
  <c r="A45" i="1"/>
  <c r="A46" i="1"/>
  <c r="A47" i="1"/>
  <c r="A48" i="1"/>
  <c r="A49" i="1"/>
  <c r="B50" i="1"/>
  <c r="A53" i="1"/>
  <c r="A54" i="1"/>
  <c r="A55" i="1"/>
  <c r="A56" i="1"/>
  <c r="A57" i="1"/>
  <c r="B58" i="1"/>
  <c r="A61" i="1"/>
  <c r="A62" i="1"/>
  <c r="A63" i="1"/>
  <c r="A64" i="1"/>
  <c r="A65" i="1"/>
  <c r="B66" i="1"/>
  <c r="A70" i="1"/>
  <c r="A71" i="1"/>
  <c r="A72" i="1"/>
  <c r="A73" i="1"/>
  <c r="A74" i="1"/>
  <c r="B75" i="1"/>
  <c r="B80" i="1" s="1"/>
  <c r="B105" i="1"/>
  <c r="B87" i="1" s="1"/>
  <c r="B113" i="1"/>
  <c r="B88" i="1" s="1"/>
  <c r="B124" i="3" l="1"/>
  <c r="B125" i="3"/>
  <c r="B36" i="1"/>
  <c r="B28" i="1"/>
  <c r="B44" i="1"/>
  <c r="B52" i="1"/>
  <c r="B60" i="1"/>
  <c r="B69" i="1"/>
  <c r="B89" i="1"/>
  <c r="B93" i="1" s="1"/>
  <c r="B123" i="1" s="1"/>
  <c r="B124" i="1" s="1"/>
  <c r="B12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<sst xmlns="http://schemas.openxmlformats.org/spreadsheetml/2006/main" count="143" uniqueCount="65">
  <si>
    <t>Total</t>
  </si>
  <si>
    <t xml:space="preserve">Staff Numbers </t>
  </si>
  <si>
    <t>Equipment (please provide details)</t>
  </si>
  <si>
    <t>Uniforms</t>
  </si>
  <si>
    <t>Training</t>
  </si>
  <si>
    <t xml:space="preserve">Sub Total </t>
  </si>
  <si>
    <t>Price (£) Per Annum, Excluding VAT</t>
  </si>
  <si>
    <t xml:space="preserve">2. Analysis of Total Contract Cost Per Annum </t>
  </si>
  <si>
    <t xml:space="preserve">Total </t>
  </si>
  <si>
    <t>Total Other Activity</t>
  </si>
  <si>
    <t>Profit Requirements</t>
  </si>
  <si>
    <t>Admin/Management (inc insurances)</t>
  </si>
  <si>
    <t>Year 2</t>
  </si>
  <si>
    <t>Total Staff Costs per Annum (inc NI, Sick, Holiday)</t>
  </si>
  <si>
    <t>Additional costs associated with deep cleaning (if required)</t>
  </si>
  <si>
    <t>Total Salary Per Annum:</t>
  </si>
  <si>
    <t>Fees</t>
  </si>
  <si>
    <t>Other</t>
  </si>
  <si>
    <t>Total Employer Contributions Costs (all eligible employees)</t>
  </si>
  <si>
    <t>Site Manager</t>
  </si>
  <si>
    <t>Non Working Supervisors</t>
  </si>
  <si>
    <t>Working Supervisors</t>
  </si>
  <si>
    <t>Cleaning Operatives</t>
  </si>
  <si>
    <t>Day Janitors</t>
  </si>
  <si>
    <t>Total staff Costs (brought forward from above)</t>
  </si>
  <si>
    <t>Contract Year</t>
  </si>
  <si>
    <t>% increase</t>
  </si>
  <si>
    <t xml:space="preserve">1.      Analysis of Total Staff Costs </t>
  </si>
  <si>
    <t>Enhanced DBS Checks</t>
  </si>
  <si>
    <t xml:space="preserve">Total Contract Price </t>
  </si>
  <si>
    <t>Year</t>
  </si>
  <si>
    <t xml:space="preserve">3. Analysis of Other Costs </t>
  </si>
  <si>
    <t>Approximate Sq Meterage</t>
  </si>
  <si>
    <t>Materials inc black sacks/liners/clear sacks</t>
  </si>
  <si>
    <t>4. Estimated Pension Costs for Pension Transfers</t>
  </si>
  <si>
    <t>Other Costs (List Below in Section 3)</t>
  </si>
  <si>
    <t>Pension costs (List Below in Section 4)</t>
  </si>
  <si>
    <t>Hourly Rate of Pay</t>
  </si>
  <si>
    <t>Hours Per Week</t>
  </si>
  <si>
    <t>NI (ers) Per Annum</t>
  </si>
  <si>
    <t>Sick Pay Per Annum</t>
  </si>
  <si>
    <t>Holiday Pay Per Annum</t>
  </si>
  <si>
    <t>Average Productivity 
(Square Metres Per Hour)</t>
  </si>
  <si>
    <t>SUPPLIER NAME</t>
  </si>
  <si>
    <t>Should match Cell B105</t>
  </si>
  <si>
    <t>Should match Cell B113</t>
  </si>
  <si>
    <t>Should match Cell B87</t>
  </si>
  <si>
    <t>Should match Cell B88</t>
  </si>
  <si>
    <t>Should match Cell B93</t>
  </si>
  <si>
    <t>Year 1 cost plus (year 1 * year 2 percentage increase)</t>
  </si>
  <si>
    <t>Only cells highlighted in light green should be edited.</t>
  </si>
  <si>
    <t xml:space="preserve">Site </t>
  </si>
  <si>
    <t>2-Year Contract Total</t>
  </si>
  <si>
    <t>6. 2-Year Total Contract Cost (inc all annual percentage increases)</t>
  </si>
  <si>
    <t>5. Yearly Inflation Increases - (allow consideration RLW increases)</t>
  </si>
  <si>
    <t>Activity - (from line 87 above)</t>
  </si>
  <si>
    <t>Activity - (from line 88 above)</t>
  </si>
  <si>
    <t>Notes</t>
  </si>
  <si>
    <t>Line Reference</t>
  </si>
  <si>
    <t>Star King Solomon Academy</t>
  </si>
  <si>
    <t>Small Heath Leadership Academy</t>
  </si>
  <si>
    <t>7. Average Productivity Rates (Average Per Operative for all buildings) - For Information Only (not scored)</t>
  </si>
  <si>
    <t>STAR TENDER DOCUMENT BUILDING CLEANING SERVICES PRICING SCHEDULE - LOT 1 - SMALL HEATH LEADERSHIP ACADEMY
Please refer to 'LOT 1 - SHLA TUPE Info 2025' for further information</t>
  </si>
  <si>
    <t xml:space="preserve">STAR TENDER DOCUMENT BUILDING CLEANING SERVICES PRICING SCHEDULE - LOT 2 - STAR KING SOLOMON ACADEMY
Please refer to 'LOT 2 - SKS TUPE Info - Confidential-V2' for further information </t>
  </si>
  <si>
    <t>Lot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</si>
</sst>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&quot;£&quot;#,##0.00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Aptos"/>
      <family val="2"/>
    </font>
    <font>
      <b/>
      <sz val="11"/>
      <name val="Aptos"/>
      <family val="2"/>
    </font>
    <font>
      <b/>
      <sz val="11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C008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/>
    <xf numFmtId="167" fontId="4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 vertical="top" wrapText="1"/>
    </xf>
    <xf numFmtId="164" fontId="4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9" fontId="3" fillId="0" borderId="0" xfId="3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167" fontId="3" fillId="0" borderId="1" xfId="3" applyNumberFormat="1" applyFont="1" applyFill="1" applyBorder="1" applyAlignment="1">
      <alignment horizontal="center"/>
    </xf>
    <xf numFmtId="167" fontId="4" fillId="0" borderId="1" xfId="0" applyNumberFormat="1" applyFont="1" applyBorder="1" applyAlignment="1">
      <alignment horizontal="left" vertical="top" wrapText="1"/>
    </xf>
    <xf numFmtId="167" fontId="4" fillId="0" borderId="1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/>
    </xf>
    <xf numFmtId="9" fontId="3" fillId="3" borderId="1" xfId="3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3" fontId="4" fillId="4" borderId="2" xfId="1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top" wrapText="1"/>
    </xf>
    <xf numFmtId="9" fontId="4" fillId="4" borderId="1" xfId="3" applyFont="1" applyFill="1" applyBorder="1" applyAlignment="1">
      <alignment horizontal="left" vertical="top" wrapText="1"/>
    </xf>
    <xf numFmtId="9" fontId="4" fillId="4" borderId="1" xfId="3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EC0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1852930</xdr:colOff>
      <xdr:row>0</xdr:row>
      <xdr:rowOff>795020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349E61-746D-5FFE-7FAC-2219313D0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2930" cy="7950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99680</xdr:colOff>
      <xdr:row>0</xdr:row>
      <xdr:rowOff>885825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8E57E1-988B-4195-904E-666E6C887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5925" y="0"/>
          <a:ext cx="2852405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0</xdr:row>
      <xdr:rowOff>669889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79E1E-B1C9-469C-B9A6-34C7CE92A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5900" cy="6698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180975</xdr:rowOff>
    </xdr:from>
    <xdr:to>
      <xdr:col>1</xdr:col>
      <xdr:colOff>752475</xdr:colOff>
      <xdr:row>0</xdr:row>
      <xdr:rowOff>800100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7B7F5-C16C-4771-9818-48D00CDE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80975"/>
          <a:ext cx="16192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02FF-9315-4A07-9DD5-52E3C41DC25C}">
  <dimension ref="A1:C137"/>
  <sheetViews>
    <sheetView showGridLines="0" topLeftCell="A4" zoomScaleNormal="100" zoomScaleSheetLayoutView="75" workbookViewId="0">
      <selection activeCell="D24" sqref="D24"/>
    </sheetView>
  </sheetViews>
  <sheetFormatPr defaultColWidth="8.85546875" defaultRowHeight="15" x14ac:dyDescent="0.25"/>
  <cols>
    <col min="1" max="1" width="82.42578125" style="1" customWidth="1"/>
    <col min="2" max="2" width="41.28515625" style="3" customWidth="1"/>
    <col min="3" max="4" width="17.5703125" style="3" customWidth="1"/>
    <col min="5" max="6" width="17.7109375" style="3" customWidth="1"/>
    <col min="7" max="7" width="17.5703125" style="3" customWidth="1"/>
    <col min="8" max="16384" width="8.85546875" style="3"/>
  </cols>
  <sheetData>
    <row r="1" spans="1:2" ht="75.75" customHeight="1" x14ac:dyDescent="0.25">
      <c r="B1" s="2"/>
    </row>
    <row r="2" spans="1:2" ht="15.75" customHeight="1" x14ac:dyDescent="0.25">
      <c r="B2" s="2"/>
    </row>
    <row r="4" spans="1:2" x14ac:dyDescent="0.25">
      <c r="A4" s="4" t="s">
        <v>43</v>
      </c>
      <c r="B4" s="48"/>
    </row>
    <row r="6" spans="1:2" ht="45" customHeight="1" x14ac:dyDescent="0.25">
      <c r="A6" s="59" t="s">
        <v>62</v>
      </c>
      <c r="B6" s="59"/>
    </row>
    <row r="7" spans="1:2" ht="15.75" thickBot="1" x14ac:dyDescent="0.3">
      <c r="A7" s="5"/>
    </row>
    <row r="8" spans="1:2" ht="15" customHeight="1" x14ac:dyDescent="0.25">
      <c r="B8" s="60" t="s">
        <v>50</v>
      </c>
    </row>
    <row r="9" spans="1:2" ht="15" customHeight="1" x14ac:dyDescent="0.25">
      <c r="A9" s="18" t="s">
        <v>27</v>
      </c>
      <c r="B9" s="61"/>
    </row>
    <row r="10" spans="1:2" ht="15" customHeight="1" thickBot="1" x14ac:dyDescent="0.3">
      <c r="A10" s="7"/>
      <c r="B10" s="62"/>
    </row>
    <row r="11" spans="1:2" ht="15" customHeight="1" x14ac:dyDescent="0.25">
      <c r="A11" s="50" t="s">
        <v>32</v>
      </c>
      <c r="B11" s="47">
        <v>8700</v>
      </c>
    </row>
    <row r="12" spans="1:2" ht="15" customHeight="1" x14ac:dyDescent="0.25"/>
    <row r="13" spans="1:2" ht="15" customHeight="1" x14ac:dyDescent="0.25">
      <c r="A13" s="51" t="s">
        <v>1</v>
      </c>
      <c r="B13" s="46" t="s">
        <v>60</v>
      </c>
    </row>
    <row r="14" spans="1:2" ht="15" customHeight="1" x14ac:dyDescent="0.25">
      <c r="A14" s="9" t="s">
        <v>19</v>
      </c>
      <c r="B14" s="37">
        <v>0</v>
      </c>
    </row>
    <row r="15" spans="1:2" ht="15" customHeight="1" x14ac:dyDescent="0.25">
      <c r="A15" s="9" t="s">
        <v>20</v>
      </c>
      <c r="B15" s="37">
        <v>0</v>
      </c>
    </row>
    <row r="16" spans="1:2" ht="15" customHeight="1" x14ac:dyDescent="0.25">
      <c r="A16" s="9" t="s">
        <v>21</v>
      </c>
      <c r="B16" s="37">
        <v>0</v>
      </c>
    </row>
    <row r="17" spans="1:3" ht="15" customHeight="1" x14ac:dyDescent="0.25">
      <c r="A17" s="9" t="s">
        <v>22</v>
      </c>
      <c r="B17" s="37">
        <v>0</v>
      </c>
    </row>
    <row r="18" spans="1:3" ht="15" customHeight="1" x14ac:dyDescent="0.25">
      <c r="A18" s="9" t="s">
        <v>23</v>
      </c>
      <c r="B18" s="37">
        <v>0</v>
      </c>
    </row>
    <row r="19" spans="1:3" ht="15" customHeight="1" x14ac:dyDescent="0.25">
      <c r="A19" s="10" t="s">
        <v>0</v>
      </c>
      <c r="B19" s="11">
        <f>SUM(B14:B18)</f>
        <v>0</v>
      </c>
    </row>
    <row r="20" spans="1:3" ht="15" customHeight="1" x14ac:dyDescent="0.25">
      <c r="A20" s="12"/>
      <c r="B20" s="13"/>
    </row>
    <row r="21" spans="1:3" ht="15" customHeight="1" x14ac:dyDescent="0.25">
      <c r="A21" s="51" t="s">
        <v>37</v>
      </c>
      <c r="B21" s="46" t="str">
        <f>B13</f>
        <v>Small Heath Leadership Academy</v>
      </c>
      <c r="C21" s="14"/>
    </row>
    <row r="22" spans="1:3" ht="15" customHeight="1" x14ac:dyDescent="0.25">
      <c r="A22" s="9" t="str">
        <f>A14</f>
        <v>Site Manager</v>
      </c>
      <c r="B22" s="38">
        <v>0</v>
      </c>
    </row>
    <row r="23" spans="1:3" ht="15" customHeight="1" x14ac:dyDescent="0.25">
      <c r="A23" s="9" t="str">
        <f>A15</f>
        <v>Non Working Supervisors</v>
      </c>
      <c r="B23" s="38">
        <v>0</v>
      </c>
    </row>
    <row r="24" spans="1:3" ht="15" customHeight="1" x14ac:dyDescent="0.25">
      <c r="A24" s="9" t="str">
        <f>A16</f>
        <v>Working Supervisors</v>
      </c>
      <c r="B24" s="38">
        <v>0</v>
      </c>
    </row>
    <row r="25" spans="1:3" ht="15" customHeight="1" x14ac:dyDescent="0.25">
      <c r="A25" s="9" t="str">
        <f>A17</f>
        <v>Cleaning Operatives</v>
      </c>
      <c r="B25" s="38">
        <v>0</v>
      </c>
    </row>
    <row r="26" spans="1:3" ht="15" customHeight="1" x14ac:dyDescent="0.25">
      <c r="A26" s="9" t="str">
        <f>A18</f>
        <v>Day Janitors</v>
      </c>
      <c r="B26" s="38">
        <v>0</v>
      </c>
    </row>
    <row r="27" spans="1:3" ht="15" customHeight="1" x14ac:dyDescent="0.25">
      <c r="A27" s="12"/>
      <c r="B27" s="13"/>
    </row>
    <row r="28" spans="1:3" s="15" customFormat="1" ht="15" customHeight="1" x14ac:dyDescent="0.25">
      <c r="A28" s="51" t="s">
        <v>38</v>
      </c>
      <c r="B28" s="46" t="str">
        <f>B13</f>
        <v>Small Heath Leadership Academy</v>
      </c>
    </row>
    <row r="29" spans="1:3" s="15" customFormat="1" ht="15" customHeight="1" x14ac:dyDescent="0.25">
      <c r="A29" s="9" t="str">
        <f>A14</f>
        <v>Site Manager</v>
      </c>
      <c r="B29" s="37">
        <v>0</v>
      </c>
    </row>
    <row r="30" spans="1:3" s="15" customFormat="1" ht="15" customHeight="1" x14ac:dyDescent="0.25">
      <c r="A30" s="9" t="str">
        <f>A15</f>
        <v>Non Working Supervisors</v>
      </c>
      <c r="B30" s="37">
        <v>0</v>
      </c>
    </row>
    <row r="31" spans="1:3" s="15" customFormat="1" ht="15" customHeight="1" x14ac:dyDescent="0.25">
      <c r="A31" s="9" t="str">
        <f>A16</f>
        <v>Working Supervisors</v>
      </c>
      <c r="B31" s="37">
        <v>0</v>
      </c>
    </row>
    <row r="32" spans="1:3" s="15" customFormat="1" ht="15" customHeight="1" x14ac:dyDescent="0.25">
      <c r="A32" s="9" t="str">
        <f>A17</f>
        <v>Cleaning Operatives</v>
      </c>
      <c r="B32" s="37">
        <v>0</v>
      </c>
    </row>
    <row r="33" spans="1:3" s="15" customFormat="1" ht="15" customHeight="1" x14ac:dyDescent="0.25">
      <c r="A33" s="9" t="str">
        <f>A18</f>
        <v>Day Janitors</v>
      </c>
      <c r="B33" s="37">
        <v>0</v>
      </c>
      <c r="C33" s="3"/>
    </row>
    <row r="34" spans="1:3" s="15" customFormat="1" ht="15" customHeight="1" x14ac:dyDescent="0.25">
      <c r="A34" s="10" t="s">
        <v>0</v>
      </c>
      <c r="B34" s="16">
        <f>SUM(B29:B33)</f>
        <v>0</v>
      </c>
    </row>
    <row r="35" spans="1:3" ht="15" customHeight="1" x14ac:dyDescent="0.25">
      <c r="A35" s="12"/>
    </row>
    <row r="36" spans="1:3" ht="15" customHeight="1" x14ac:dyDescent="0.25">
      <c r="A36" s="51" t="s">
        <v>15</v>
      </c>
      <c r="B36" s="46" t="str">
        <f>B13</f>
        <v>Small Heath Leadership Academy</v>
      </c>
    </row>
    <row r="37" spans="1:3" ht="15" customHeight="1" x14ac:dyDescent="0.25">
      <c r="A37" s="9" t="str">
        <f>A14</f>
        <v>Site Manager</v>
      </c>
      <c r="B37" s="39">
        <v>0</v>
      </c>
    </row>
    <row r="38" spans="1:3" ht="15" customHeight="1" x14ac:dyDescent="0.25">
      <c r="A38" s="9" t="str">
        <f>A15</f>
        <v>Non Working Supervisors</v>
      </c>
      <c r="B38" s="39">
        <v>0</v>
      </c>
    </row>
    <row r="39" spans="1:3" ht="15" customHeight="1" x14ac:dyDescent="0.25">
      <c r="A39" s="9" t="str">
        <f>A16</f>
        <v>Working Supervisors</v>
      </c>
      <c r="B39" s="39">
        <v>0</v>
      </c>
    </row>
    <row r="40" spans="1:3" ht="15" customHeight="1" x14ac:dyDescent="0.25">
      <c r="A40" s="9" t="str">
        <f>A17</f>
        <v>Cleaning Operatives</v>
      </c>
      <c r="B40" s="39">
        <v>0</v>
      </c>
    </row>
    <row r="41" spans="1:3" ht="15" customHeight="1" x14ac:dyDescent="0.25">
      <c r="A41" s="9" t="str">
        <f>A18</f>
        <v>Day Janitors</v>
      </c>
      <c r="B41" s="39">
        <v>0</v>
      </c>
    </row>
    <row r="42" spans="1:3" s="18" customFormat="1" ht="15" customHeight="1" x14ac:dyDescent="0.25">
      <c r="A42" s="10" t="s">
        <v>0</v>
      </c>
      <c r="B42" s="17">
        <f>SUM(B37:B41)</f>
        <v>0</v>
      </c>
    </row>
    <row r="43" spans="1:3" ht="15" customHeight="1" x14ac:dyDescent="0.25">
      <c r="A43" s="14"/>
    </row>
    <row r="44" spans="1:3" ht="15" customHeight="1" x14ac:dyDescent="0.25">
      <c r="A44" s="51" t="s">
        <v>39</v>
      </c>
      <c r="B44" s="46" t="str">
        <f>B13</f>
        <v>Small Heath Leadership Academy</v>
      </c>
    </row>
    <row r="45" spans="1:3" ht="15" customHeight="1" x14ac:dyDescent="0.25">
      <c r="A45" s="9" t="str">
        <f>A14</f>
        <v>Site Manager</v>
      </c>
      <c r="B45" s="39">
        <v>0</v>
      </c>
    </row>
    <row r="46" spans="1:3" ht="15" customHeight="1" x14ac:dyDescent="0.25">
      <c r="A46" s="9" t="str">
        <f>A15</f>
        <v>Non Working Supervisors</v>
      </c>
      <c r="B46" s="39">
        <v>0</v>
      </c>
    </row>
    <row r="47" spans="1:3" ht="15" customHeight="1" x14ac:dyDescent="0.25">
      <c r="A47" s="9" t="str">
        <f>A16</f>
        <v>Working Supervisors</v>
      </c>
      <c r="B47" s="39">
        <v>0</v>
      </c>
    </row>
    <row r="48" spans="1:3" ht="15" customHeight="1" x14ac:dyDescent="0.25">
      <c r="A48" s="9" t="str">
        <f>A17</f>
        <v>Cleaning Operatives</v>
      </c>
      <c r="B48" s="39">
        <v>0</v>
      </c>
    </row>
    <row r="49" spans="1:2" ht="15" customHeight="1" x14ac:dyDescent="0.25">
      <c r="A49" s="9" t="str">
        <f>A18</f>
        <v>Day Janitors</v>
      </c>
      <c r="B49" s="39">
        <v>0</v>
      </c>
    </row>
    <row r="50" spans="1:2" ht="15" customHeight="1" x14ac:dyDescent="0.25">
      <c r="A50" s="10" t="s">
        <v>8</v>
      </c>
      <c r="B50" s="17">
        <f>SUM(B45:B49)</f>
        <v>0</v>
      </c>
    </row>
    <row r="51" spans="1:2" ht="15" customHeight="1" x14ac:dyDescent="0.25">
      <c r="A51" s="14"/>
    </row>
    <row r="52" spans="1:2" ht="15" customHeight="1" x14ac:dyDescent="0.25">
      <c r="A52" s="51" t="s">
        <v>40</v>
      </c>
      <c r="B52" s="46" t="str">
        <f>B13</f>
        <v>Small Heath Leadership Academy</v>
      </c>
    </row>
    <row r="53" spans="1:2" ht="15" customHeight="1" x14ac:dyDescent="0.25">
      <c r="A53" s="9" t="str">
        <f>A14</f>
        <v>Site Manager</v>
      </c>
      <c r="B53" s="39">
        <v>0</v>
      </c>
    </row>
    <row r="54" spans="1:2" ht="15" customHeight="1" x14ac:dyDescent="0.25">
      <c r="A54" s="9" t="str">
        <f>A15</f>
        <v>Non Working Supervisors</v>
      </c>
      <c r="B54" s="39">
        <v>0</v>
      </c>
    </row>
    <row r="55" spans="1:2" ht="15" customHeight="1" x14ac:dyDescent="0.25">
      <c r="A55" s="9" t="str">
        <f>A16</f>
        <v>Working Supervisors</v>
      </c>
      <c r="B55" s="39">
        <v>0</v>
      </c>
    </row>
    <row r="56" spans="1:2" ht="15" customHeight="1" x14ac:dyDescent="0.25">
      <c r="A56" s="9" t="str">
        <f>A17</f>
        <v>Cleaning Operatives</v>
      </c>
      <c r="B56" s="39">
        <v>0</v>
      </c>
    </row>
    <row r="57" spans="1:2" ht="15" customHeight="1" x14ac:dyDescent="0.25">
      <c r="A57" s="9" t="str">
        <f>A18</f>
        <v>Day Janitors</v>
      </c>
      <c r="B57" s="39">
        <v>0</v>
      </c>
    </row>
    <row r="58" spans="1:2" ht="15" customHeight="1" x14ac:dyDescent="0.25">
      <c r="A58" s="10" t="s">
        <v>0</v>
      </c>
      <c r="B58" s="17">
        <f>SUM(B53:B57)</f>
        <v>0</v>
      </c>
    </row>
    <row r="59" spans="1:2" ht="15" customHeight="1" x14ac:dyDescent="0.25">
      <c r="A59" s="14"/>
    </row>
    <row r="60" spans="1:2" ht="15" customHeight="1" x14ac:dyDescent="0.25">
      <c r="A60" s="51" t="s">
        <v>41</v>
      </c>
      <c r="B60" s="46" t="str">
        <f>B13</f>
        <v>Small Heath Leadership Academy</v>
      </c>
    </row>
    <row r="61" spans="1:2" ht="15" customHeight="1" x14ac:dyDescent="0.25">
      <c r="A61" s="9" t="str">
        <f>A14</f>
        <v>Site Manager</v>
      </c>
      <c r="B61" s="40">
        <v>0</v>
      </c>
    </row>
    <row r="62" spans="1:2" ht="15" customHeight="1" x14ac:dyDescent="0.25">
      <c r="A62" s="9" t="str">
        <f>A15</f>
        <v>Non Working Supervisors</v>
      </c>
      <c r="B62" s="40">
        <v>0</v>
      </c>
    </row>
    <row r="63" spans="1:2" ht="15" customHeight="1" x14ac:dyDescent="0.25">
      <c r="A63" s="9" t="str">
        <f>A16</f>
        <v>Working Supervisors</v>
      </c>
      <c r="B63" s="40">
        <v>0</v>
      </c>
    </row>
    <row r="64" spans="1:2" ht="15" customHeight="1" x14ac:dyDescent="0.25">
      <c r="A64" s="9" t="str">
        <f>A17</f>
        <v>Cleaning Operatives</v>
      </c>
      <c r="B64" s="40">
        <v>0</v>
      </c>
    </row>
    <row r="65" spans="1:2" ht="15" customHeight="1" x14ac:dyDescent="0.25">
      <c r="A65" s="9" t="str">
        <f>A18</f>
        <v>Day Janitors</v>
      </c>
      <c r="B65" s="40">
        <v>0</v>
      </c>
    </row>
    <row r="66" spans="1:2" ht="15" customHeight="1" x14ac:dyDescent="0.25">
      <c r="A66" s="10" t="s">
        <v>0</v>
      </c>
      <c r="B66" s="19">
        <f>SUM(B61:B65)</f>
        <v>0</v>
      </c>
    </row>
    <row r="67" spans="1:2" ht="15" customHeight="1" x14ac:dyDescent="0.25">
      <c r="A67" s="12"/>
    </row>
    <row r="68" spans="1:2" ht="15" customHeight="1" x14ac:dyDescent="0.25"/>
    <row r="69" spans="1:2" ht="15" customHeight="1" x14ac:dyDescent="0.25">
      <c r="A69" s="51" t="s">
        <v>13</v>
      </c>
      <c r="B69" s="46" t="str">
        <f>B13</f>
        <v>Small Heath Leadership Academy</v>
      </c>
    </row>
    <row r="70" spans="1:2" ht="15" customHeight="1" x14ac:dyDescent="0.25">
      <c r="A70" s="9" t="str">
        <f>A14</f>
        <v>Site Manager</v>
      </c>
      <c r="B70" s="39">
        <v>0</v>
      </c>
    </row>
    <row r="71" spans="1:2" ht="15" customHeight="1" x14ac:dyDescent="0.25">
      <c r="A71" s="9" t="str">
        <f>A15</f>
        <v>Non Working Supervisors</v>
      </c>
      <c r="B71" s="39">
        <v>0</v>
      </c>
    </row>
    <row r="72" spans="1:2" ht="15" customHeight="1" x14ac:dyDescent="0.25">
      <c r="A72" s="9" t="str">
        <f>A16</f>
        <v>Working Supervisors</v>
      </c>
      <c r="B72" s="39">
        <v>0</v>
      </c>
    </row>
    <row r="73" spans="1:2" ht="15" customHeight="1" x14ac:dyDescent="0.25">
      <c r="A73" s="9" t="str">
        <f>A17</f>
        <v>Cleaning Operatives</v>
      </c>
      <c r="B73" s="39">
        <v>0</v>
      </c>
    </row>
    <row r="74" spans="1:2" ht="15" customHeight="1" x14ac:dyDescent="0.25">
      <c r="A74" s="9" t="str">
        <f>A18</f>
        <v>Day Janitors</v>
      </c>
      <c r="B74" s="39">
        <v>0</v>
      </c>
    </row>
    <row r="75" spans="1:2" ht="15" customHeight="1" x14ac:dyDescent="0.25">
      <c r="A75" s="10" t="s">
        <v>0</v>
      </c>
      <c r="B75" s="17">
        <f>SUM(B70:B74)</f>
        <v>0</v>
      </c>
    </row>
    <row r="76" spans="1:2" ht="15" customHeight="1" x14ac:dyDescent="0.25">
      <c r="A76" s="12"/>
      <c r="B76" s="20"/>
    </row>
    <row r="77" spans="1:2" ht="15" customHeight="1" x14ac:dyDescent="0.25">
      <c r="A77" s="56" t="s">
        <v>7</v>
      </c>
      <c r="B77" s="55"/>
    </row>
    <row r="78" spans="1:2" ht="15" customHeight="1" x14ac:dyDescent="0.25">
      <c r="A78" s="15"/>
    </row>
    <row r="79" spans="1:2" ht="15" customHeight="1" x14ac:dyDescent="0.25">
      <c r="A79" s="49"/>
      <c r="B79" s="46" t="s">
        <v>6</v>
      </c>
    </row>
    <row r="80" spans="1:2" ht="15" customHeight="1" x14ac:dyDescent="0.25">
      <c r="A80" s="9" t="s">
        <v>24</v>
      </c>
      <c r="B80" s="41">
        <f>B75</f>
        <v>0</v>
      </c>
    </row>
    <row r="81" spans="1:3" ht="15" customHeight="1" x14ac:dyDescent="0.25">
      <c r="A81" s="9" t="s">
        <v>33</v>
      </c>
      <c r="B81" s="41">
        <v>0</v>
      </c>
    </row>
    <row r="82" spans="1:3" ht="15" customHeight="1" x14ac:dyDescent="0.25">
      <c r="A82" s="9" t="s">
        <v>2</v>
      </c>
      <c r="B82" s="41">
        <v>0</v>
      </c>
    </row>
    <row r="83" spans="1:3" ht="15" customHeight="1" x14ac:dyDescent="0.25">
      <c r="A83" s="9" t="s">
        <v>3</v>
      </c>
      <c r="B83" s="41">
        <v>0</v>
      </c>
    </row>
    <row r="84" spans="1:3" ht="15" customHeight="1" x14ac:dyDescent="0.25">
      <c r="A84" s="9" t="s">
        <v>4</v>
      </c>
      <c r="B84" s="41">
        <v>0</v>
      </c>
    </row>
    <row r="85" spans="1:3" ht="15" customHeight="1" x14ac:dyDescent="0.25">
      <c r="A85" s="9" t="s">
        <v>28</v>
      </c>
      <c r="B85" s="41">
        <v>0</v>
      </c>
    </row>
    <row r="86" spans="1:3" ht="15" customHeight="1" x14ac:dyDescent="0.25">
      <c r="A86" s="9" t="s">
        <v>14</v>
      </c>
      <c r="B86" s="41">
        <v>0</v>
      </c>
    </row>
    <row r="87" spans="1:3" ht="15" customHeight="1" x14ac:dyDescent="0.25">
      <c r="A87" s="9" t="s">
        <v>35</v>
      </c>
      <c r="B87" s="41">
        <f>B105</f>
        <v>0</v>
      </c>
      <c r="C87" s="3" t="s">
        <v>44</v>
      </c>
    </row>
    <row r="88" spans="1:3" ht="15" customHeight="1" x14ac:dyDescent="0.25">
      <c r="A88" s="9" t="s">
        <v>36</v>
      </c>
      <c r="B88" s="41">
        <f>B113</f>
        <v>0</v>
      </c>
      <c r="C88" s="3" t="s">
        <v>45</v>
      </c>
    </row>
    <row r="89" spans="1:3" ht="15" customHeight="1" x14ac:dyDescent="0.25">
      <c r="A89" s="10" t="s">
        <v>5</v>
      </c>
      <c r="B89" s="21">
        <f>SUM(B80:B88)</f>
        <v>0</v>
      </c>
    </row>
    <row r="90" spans="1:3" ht="15" customHeight="1" x14ac:dyDescent="0.25">
      <c r="A90" s="22"/>
      <c r="B90" s="22"/>
    </row>
    <row r="91" spans="1:3" ht="15" customHeight="1" x14ac:dyDescent="0.25">
      <c r="A91" s="23" t="s">
        <v>11</v>
      </c>
      <c r="B91" s="41">
        <v>0</v>
      </c>
    </row>
    <row r="92" spans="1:3" ht="15" customHeight="1" x14ac:dyDescent="0.25">
      <c r="A92" s="24" t="s">
        <v>10</v>
      </c>
      <c r="B92" s="41">
        <v>0</v>
      </c>
    </row>
    <row r="93" spans="1:3" ht="15" customHeight="1" x14ac:dyDescent="0.25">
      <c r="A93" s="10" t="s">
        <v>29</v>
      </c>
      <c r="B93" s="21">
        <f>B89+B91+B92</f>
        <v>0</v>
      </c>
    </row>
    <row r="94" spans="1:3" ht="15" customHeight="1" x14ac:dyDescent="0.25">
      <c r="A94" s="25"/>
      <c r="B94" s="25"/>
    </row>
    <row r="95" spans="1:3" ht="15" customHeight="1" x14ac:dyDescent="0.25">
      <c r="A95" s="56" t="s">
        <v>31</v>
      </c>
      <c r="B95" s="55"/>
    </row>
    <row r="96" spans="1:3" ht="15" customHeight="1" x14ac:dyDescent="0.25"/>
    <row r="97" spans="1:3" ht="15" customHeight="1" x14ac:dyDescent="0.25">
      <c r="A97" s="51" t="s">
        <v>55</v>
      </c>
      <c r="B97" s="46" t="s">
        <v>6</v>
      </c>
    </row>
    <row r="98" spans="1:3" ht="15" customHeight="1" x14ac:dyDescent="0.25">
      <c r="A98" s="37"/>
      <c r="B98" s="41">
        <v>0</v>
      </c>
    </row>
    <row r="99" spans="1:3" ht="15" customHeight="1" x14ac:dyDescent="0.25">
      <c r="A99" s="37"/>
      <c r="B99" s="41">
        <v>0</v>
      </c>
    </row>
    <row r="100" spans="1:3" ht="15" customHeight="1" x14ac:dyDescent="0.25">
      <c r="A100" s="37"/>
      <c r="B100" s="41">
        <v>0</v>
      </c>
    </row>
    <row r="101" spans="1:3" ht="15" customHeight="1" x14ac:dyDescent="0.25">
      <c r="A101" s="37"/>
      <c r="B101" s="41">
        <v>0</v>
      </c>
    </row>
    <row r="102" spans="1:3" ht="15" customHeight="1" x14ac:dyDescent="0.25">
      <c r="A102" s="37"/>
      <c r="B102" s="41">
        <v>0</v>
      </c>
    </row>
    <row r="103" spans="1:3" ht="15" customHeight="1" x14ac:dyDescent="0.25">
      <c r="A103" s="37"/>
      <c r="B103" s="41">
        <v>0</v>
      </c>
    </row>
    <row r="104" spans="1:3" ht="15" customHeight="1" x14ac:dyDescent="0.25">
      <c r="A104" s="37"/>
      <c r="B104" s="41">
        <v>0</v>
      </c>
    </row>
    <row r="105" spans="1:3" ht="15" customHeight="1" x14ac:dyDescent="0.25">
      <c r="A105" s="4" t="s">
        <v>9</v>
      </c>
      <c r="B105" s="26">
        <f>SUM(B98:B104)</f>
        <v>0</v>
      </c>
      <c r="C105" s="3" t="s">
        <v>46</v>
      </c>
    </row>
    <row r="106" spans="1:3" ht="15" customHeight="1" x14ac:dyDescent="0.25"/>
    <row r="107" spans="1:3" ht="15" customHeight="1" x14ac:dyDescent="0.25">
      <c r="A107" s="54" t="s">
        <v>34</v>
      </c>
      <c r="B107" s="55"/>
    </row>
    <row r="108" spans="1:3" ht="15" customHeight="1" x14ac:dyDescent="0.25"/>
    <row r="109" spans="1:3" ht="15" customHeight="1" x14ac:dyDescent="0.25">
      <c r="A109" s="51" t="s">
        <v>56</v>
      </c>
      <c r="B109" s="46" t="s">
        <v>6</v>
      </c>
    </row>
    <row r="110" spans="1:3" ht="15" customHeight="1" x14ac:dyDescent="0.25">
      <c r="A110" s="27" t="s">
        <v>18</v>
      </c>
      <c r="B110" s="40">
        <v>0</v>
      </c>
    </row>
    <row r="111" spans="1:3" ht="15" customHeight="1" x14ac:dyDescent="0.25">
      <c r="A111" s="24" t="s">
        <v>16</v>
      </c>
      <c r="B111" s="40">
        <v>0</v>
      </c>
    </row>
    <row r="112" spans="1:3" ht="15" customHeight="1" x14ac:dyDescent="0.25">
      <c r="A112" s="24" t="s">
        <v>17</v>
      </c>
      <c r="B112" s="40">
        <v>0</v>
      </c>
    </row>
    <row r="113" spans="1:3" ht="15" customHeight="1" x14ac:dyDescent="0.25">
      <c r="A113" s="4" t="s">
        <v>0</v>
      </c>
      <c r="B113" s="19">
        <f>SUM(B110:B112)</f>
        <v>0</v>
      </c>
      <c r="C113" s="3" t="s">
        <v>47</v>
      </c>
    </row>
    <row r="114" spans="1:3" ht="15" customHeight="1" x14ac:dyDescent="0.25">
      <c r="A114" s="3"/>
      <c r="B114" s="6"/>
    </row>
    <row r="115" spans="1:3" ht="15" customHeight="1" x14ac:dyDescent="0.25">
      <c r="A115" s="56" t="s">
        <v>54</v>
      </c>
      <c r="B115" s="55"/>
    </row>
    <row r="116" spans="1:3" ht="15" customHeight="1" x14ac:dyDescent="0.25">
      <c r="A116" s="18"/>
    </row>
    <row r="117" spans="1:3" ht="15" customHeight="1" x14ac:dyDescent="0.25">
      <c r="A117" s="52" t="s">
        <v>25</v>
      </c>
      <c r="B117" s="53" t="s">
        <v>26</v>
      </c>
    </row>
    <row r="118" spans="1:3" ht="15" customHeight="1" x14ac:dyDescent="0.25">
      <c r="A118" s="9" t="s">
        <v>12</v>
      </c>
      <c r="B118" s="42">
        <v>0</v>
      </c>
    </row>
    <row r="119" spans="1:3" ht="15" customHeight="1" x14ac:dyDescent="0.25">
      <c r="A119" s="13"/>
      <c r="B119" s="28"/>
    </row>
    <row r="120" spans="1:3" ht="15" customHeight="1" x14ac:dyDescent="0.25">
      <c r="A120" s="57" t="s">
        <v>53</v>
      </c>
      <c r="B120" s="58"/>
    </row>
    <row r="121" spans="1:3" ht="15" customHeight="1" x14ac:dyDescent="0.25">
      <c r="A121" s="29"/>
      <c r="B121" s="36"/>
    </row>
    <row r="122" spans="1:3" ht="15" customHeight="1" x14ac:dyDescent="0.25">
      <c r="A122" s="51" t="s">
        <v>30</v>
      </c>
      <c r="B122" s="46" t="s">
        <v>6</v>
      </c>
    </row>
    <row r="123" spans="1:3" ht="15" customHeight="1" x14ac:dyDescent="0.25">
      <c r="A123" s="9">
        <v>1</v>
      </c>
      <c r="B123" s="30">
        <f>B93</f>
        <v>0</v>
      </c>
      <c r="C123" s="3" t="s">
        <v>48</v>
      </c>
    </row>
    <row r="124" spans="1:3" ht="15" customHeight="1" x14ac:dyDescent="0.25">
      <c r="A124" s="9">
        <v>2</v>
      </c>
      <c r="B124" s="30">
        <f>B123+(B123*B118)</f>
        <v>0</v>
      </c>
      <c r="C124" s="3" t="s">
        <v>49</v>
      </c>
    </row>
    <row r="125" spans="1:3" ht="15" customHeight="1" x14ac:dyDescent="0.25">
      <c r="A125" s="31" t="s">
        <v>52</v>
      </c>
      <c r="B125" s="32">
        <f>SUM(B123:B124)</f>
        <v>0</v>
      </c>
    </row>
    <row r="126" spans="1:3" ht="15" customHeight="1" x14ac:dyDescent="0.25">
      <c r="A126" s="34"/>
      <c r="B126" s="33"/>
    </row>
    <row r="127" spans="1:3" ht="15" customHeight="1" x14ac:dyDescent="0.25">
      <c r="A127" s="56" t="s">
        <v>61</v>
      </c>
      <c r="B127" s="55"/>
    </row>
    <row r="128" spans="1:3" ht="15" customHeight="1" x14ac:dyDescent="0.25">
      <c r="A128" s="18"/>
    </row>
    <row r="129" spans="1:2" ht="30" customHeight="1" x14ac:dyDescent="0.25">
      <c r="A129" s="10" t="s">
        <v>51</v>
      </c>
      <c r="B129" s="11" t="s">
        <v>42</v>
      </c>
    </row>
    <row r="130" spans="1:2" ht="15" customHeight="1" x14ac:dyDescent="0.25">
      <c r="A130" s="10" t="s">
        <v>60</v>
      </c>
      <c r="B130" s="43"/>
    </row>
    <row r="131" spans="1:2" x14ac:dyDescent="0.25">
      <c r="A131" s="13"/>
      <c r="B131" s="35"/>
    </row>
    <row r="132" spans="1:2" x14ac:dyDescent="0.25">
      <c r="A132" s="13"/>
      <c r="B132" s="35"/>
    </row>
    <row r="133" spans="1:2" x14ac:dyDescent="0.25">
      <c r="A133" s="13"/>
      <c r="B133" s="35"/>
    </row>
    <row r="134" spans="1:2" x14ac:dyDescent="0.25">
      <c r="A134" s="13"/>
      <c r="B134" s="35"/>
    </row>
    <row r="135" spans="1:2" x14ac:dyDescent="0.25">
      <c r="A135" s="13"/>
      <c r="B135" s="35"/>
    </row>
    <row r="136" spans="1:2" x14ac:dyDescent="0.25">
      <c r="A136" s="13"/>
      <c r="B136" s="35"/>
    </row>
    <row r="137" spans="1:2" x14ac:dyDescent="0.25">
      <c r="A137" s="13"/>
      <c r="B137" s="35"/>
    </row>
  </sheetData>
  <mergeCells count="8">
    <mergeCell ref="A107:B107"/>
    <mergeCell ref="A115:B115"/>
    <mergeCell ref="A120:B120"/>
    <mergeCell ref="A127:B127"/>
    <mergeCell ref="A6:B6"/>
    <mergeCell ref="A77:B77"/>
    <mergeCell ref="A95:B95"/>
    <mergeCell ref="B8:B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6529-B678-416D-A5DD-76CA4B27D060}">
  <dimension ref="A1:C137"/>
  <sheetViews>
    <sheetView tabSelected="1" workbookViewId="0">
      <selection activeCell="A15" sqref="A14:A15"/>
    </sheetView>
  </sheetViews>
  <sheetFormatPr defaultColWidth="8.85546875" defaultRowHeight="15" x14ac:dyDescent="0.25"/>
  <cols>
    <col min="1" max="1" width="82.42578125" style="1" customWidth="1"/>
    <col min="2" max="2" width="41.28515625" style="3" customWidth="1"/>
    <col min="3" max="4" width="17.5703125" style="3" customWidth="1"/>
    <col min="5" max="6" width="17.7109375" style="3" customWidth="1"/>
    <col min="7" max="7" width="17.5703125" style="3" customWidth="1"/>
    <col min="8" max="16384" width="8.85546875" style="3"/>
  </cols>
  <sheetData>
    <row r="1" spans="1:2" ht="75.75" customHeight="1" x14ac:dyDescent="0.25">
      <c r="B1" s="2" t="e" vm="1">
        <v>#VALUE!</v>
      </c>
    </row>
    <row r="2" spans="1:2" ht="15.75" customHeight="1" x14ac:dyDescent="0.25">
      <c r="B2" s="2"/>
    </row>
    <row r="4" spans="1:2" x14ac:dyDescent="0.25">
      <c r="A4" s="4" t="s">
        <v>43</v>
      </c>
      <c r="B4" s="48"/>
    </row>
    <row r="6" spans="1:2" ht="45" customHeight="1" x14ac:dyDescent="0.25">
      <c r="A6" s="59" t="s">
        <v>63</v>
      </c>
      <c r="B6" s="59"/>
    </row>
    <row r="7" spans="1:2" ht="15.75" thickBot="1" x14ac:dyDescent="0.3">
      <c r="A7" s="5"/>
    </row>
    <row r="8" spans="1:2" ht="15" customHeight="1" x14ac:dyDescent="0.25">
      <c r="B8" s="60" t="s">
        <v>50</v>
      </c>
    </row>
    <row r="9" spans="1:2" ht="15" customHeight="1" x14ac:dyDescent="0.25">
      <c r="A9" s="18" t="s">
        <v>27</v>
      </c>
      <c r="B9" s="61"/>
    </row>
    <row r="10" spans="1:2" ht="15" customHeight="1" thickBot="1" x14ac:dyDescent="0.3">
      <c r="A10" s="7"/>
      <c r="B10" s="62"/>
    </row>
    <row r="11" spans="1:2" ht="15" customHeight="1" x14ac:dyDescent="0.25">
      <c r="A11" s="50" t="s">
        <v>32</v>
      </c>
      <c r="B11" s="47">
        <v>13360</v>
      </c>
    </row>
    <row r="12" spans="1:2" ht="15" customHeight="1" x14ac:dyDescent="0.25"/>
    <row r="13" spans="1:2" ht="15" customHeight="1" x14ac:dyDescent="0.25">
      <c r="A13" s="51" t="s">
        <v>1</v>
      </c>
      <c r="B13" s="46" t="s">
        <v>59</v>
      </c>
    </row>
    <row r="14" spans="1:2" ht="15" customHeight="1" x14ac:dyDescent="0.25">
      <c r="A14" s="9" t="s">
        <v>19</v>
      </c>
      <c r="B14" s="37">
        <v>0</v>
      </c>
    </row>
    <row r="15" spans="1:2" ht="15" customHeight="1" x14ac:dyDescent="0.25">
      <c r="A15" s="9" t="s">
        <v>20</v>
      </c>
      <c r="B15" s="37">
        <v>0</v>
      </c>
    </row>
    <row r="16" spans="1:2" ht="15" customHeight="1" x14ac:dyDescent="0.25">
      <c r="A16" s="9" t="s">
        <v>21</v>
      </c>
      <c r="B16" s="37">
        <v>0</v>
      </c>
    </row>
    <row r="17" spans="1:3" ht="15" customHeight="1" x14ac:dyDescent="0.25">
      <c r="A17" s="9" t="s">
        <v>22</v>
      </c>
      <c r="B17" s="37">
        <v>0</v>
      </c>
    </row>
    <row r="18" spans="1:3" ht="15" customHeight="1" x14ac:dyDescent="0.25">
      <c r="A18" s="9" t="s">
        <v>23</v>
      </c>
      <c r="B18" s="37">
        <v>0</v>
      </c>
    </row>
    <row r="19" spans="1:3" ht="15" customHeight="1" x14ac:dyDescent="0.25">
      <c r="A19" s="10" t="s">
        <v>0</v>
      </c>
      <c r="B19" s="11">
        <f>SUM(B14:B18)</f>
        <v>0</v>
      </c>
    </row>
    <row r="20" spans="1:3" ht="15" customHeight="1" x14ac:dyDescent="0.25">
      <c r="A20" s="12"/>
      <c r="B20" s="13"/>
    </row>
    <row r="21" spans="1:3" ht="15" customHeight="1" x14ac:dyDescent="0.25">
      <c r="A21" s="51" t="s">
        <v>37</v>
      </c>
      <c r="B21" s="46" t="str">
        <f>B13</f>
        <v>Star King Solomon Academy</v>
      </c>
      <c r="C21" s="14"/>
    </row>
    <row r="22" spans="1:3" ht="15" customHeight="1" x14ac:dyDescent="0.25">
      <c r="A22" s="9" t="str">
        <f>A14</f>
        <v>Site Manager</v>
      </c>
      <c r="B22" s="38">
        <v>0</v>
      </c>
    </row>
    <row r="23" spans="1:3" ht="15" customHeight="1" x14ac:dyDescent="0.25">
      <c r="A23" s="9" t="str">
        <f>A15</f>
        <v>Non Working Supervisors</v>
      </c>
      <c r="B23" s="38">
        <v>0</v>
      </c>
    </row>
    <row r="24" spans="1:3" ht="15" customHeight="1" x14ac:dyDescent="0.25">
      <c r="A24" s="9" t="str">
        <f>A16</f>
        <v>Working Supervisors</v>
      </c>
      <c r="B24" s="38">
        <v>0</v>
      </c>
    </row>
    <row r="25" spans="1:3" ht="15" customHeight="1" x14ac:dyDescent="0.25">
      <c r="A25" s="9" t="str">
        <f>A17</f>
        <v>Cleaning Operatives</v>
      </c>
      <c r="B25" s="38">
        <v>0</v>
      </c>
    </row>
    <row r="26" spans="1:3" ht="15" customHeight="1" x14ac:dyDescent="0.25">
      <c r="A26" s="9" t="str">
        <f>A18</f>
        <v>Day Janitors</v>
      </c>
      <c r="B26" s="38">
        <v>0</v>
      </c>
    </row>
    <row r="27" spans="1:3" ht="15" customHeight="1" x14ac:dyDescent="0.25">
      <c r="A27" s="12"/>
      <c r="B27" s="13"/>
    </row>
    <row r="28" spans="1:3" s="15" customFormat="1" ht="15" customHeight="1" x14ac:dyDescent="0.25">
      <c r="A28" s="51" t="s">
        <v>38</v>
      </c>
      <c r="B28" s="46" t="str">
        <f>B13</f>
        <v>Star King Solomon Academy</v>
      </c>
    </row>
    <row r="29" spans="1:3" s="15" customFormat="1" ht="15" customHeight="1" x14ac:dyDescent="0.25">
      <c r="A29" s="9" t="str">
        <f>A14</f>
        <v>Site Manager</v>
      </c>
      <c r="B29" s="37">
        <v>0</v>
      </c>
    </row>
    <row r="30" spans="1:3" s="15" customFormat="1" ht="15" customHeight="1" x14ac:dyDescent="0.25">
      <c r="A30" s="9" t="str">
        <f>A15</f>
        <v>Non Working Supervisors</v>
      </c>
      <c r="B30" s="37">
        <v>0</v>
      </c>
    </row>
    <row r="31" spans="1:3" s="15" customFormat="1" ht="15" customHeight="1" x14ac:dyDescent="0.25">
      <c r="A31" s="9" t="str">
        <f>A16</f>
        <v>Working Supervisors</v>
      </c>
      <c r="B31" s="37">
        <v>0</v>
      </c>
    </row>
    <row r="32" spans="1:3" s="15" customFormat="1" ht="15" customHeight="1" x14ac:dyDescent="0.25">
      <c r="A32" s="9" t="str">
        <f>A17</f>
        <v>Cleaning Operatives</v>
      </c>
      <c r="B32" s="37">
        <v>0</v>
      </c>
    </row>
    <row r="33" spans="1:3" s="15" customFormat="1" ht="15" customHeight="1" x14ac:dyDescent="0.25">
      <c r="A33" s="9" t="str">
        <f>A18</f>
        <v>Day Janitors</v>
      </c>
      <c r="B33" s="37">
        <v>0</v>
      </c>
      <c r="C33" s="3"/>
    </row>
    <row r="34" spans="1:3" s="15" customFormat="1" ht="15" customHeight="1" x14ac:dyDescent="0.25">
      <c r="A34" s="10" t="s">
        <v>0</v>
      </c>
      <c r="B34" s="16">
        <f>SUM(B29:B33)</f>
        <v>0</v>
      </c>
    </row>
    <row r="35" spans="1:3" ht="15" customHeight="1" x14ac:dyDescent="0.25">
      <c r="A35" s="12"/>
    </row>
    <row r="36" spans="1:3" ht="15" customHeight="1" x14ac:dyDescent="0.25">
      <c r="A36" s="51" t="s">
        <v>15</v>
      </c>
      <c r="B36" s="46" t="str">
        <f>B13</f>
        <v>Star King Solomon Academy</v>
      </c>
    </row>
    <row r="37" spans="1:3" ht="15" customHeight="1" x14ac:dyDescent="0.25">
      <c r="A37" s="9" t="str">
        <f>A14</f>
        <v>Site Manager</v>
      </c>
      <c r="B37" s="39">
        <v>0</v>
      </c>
    </row>
    <row r="38" spans="1:3" ht="15" customHeight="1" x14ac:dyDescent="0.25">
      <c r="A38" s="9" t="str">
        <f>A15</f>
        <v>Non Working Supervisors</v>
      </c>
      <c r="B38" s="39">
        <v>0</v>
      </c>
    </row>
    <row r="39" spans="1:3" ht="15" customHeight="1" x14ac:dyDescent="0.25">
      <c r="A39" s="9" t="str">
        <f>A16</f>
        <v>Working Supervisors</v>
      </c>
      <c r="B39" s="39">
        <v>0</v>
      </c>
    </row>
    <row r="40" spans="1:3" ht="15" customHeight="1" x14ac:dyDescent="0.25">
      <c r="A40" s="9" t="str">
        <f>A17</f>
        <v>Cleaning Operatives</v>
      </c>
      <c r="B40" s="39">
        <v>0</v>
      </c>
    </row>
    <row r="41" spans="1:3" ht="15" customHeight="1" x14ac:dyDescent="0.25">
      <c r="A41" s="9" t="str">
        <f>A18</f>
        <v>Day Janitors</v>
      </c>
      <c r="B41" s="39">
        <v>0</v>
      </c>
    </row>
    <row r="42" spans="1:3" s="18" customFormat="1" ht="15" customHeight="1" x14ac:dyDescent="0.25">
      <c r="A42" s="10" t="s">
        <v>0</v>
      </c>
      <c r="B42" s="17">
        <f>SUM(B37:B41)</f>
        <v>0</v>
      </c>
    </row>
    <row r="43" spans="1:3" ht="15" customHeight="1" x14ac:dyDescent="0.25">
      <c r="A43" s="14"/>
    </row>
    <row r="44" spans="1:3" ht="15" customHeight="1" x14ac:dyDescent="0.25">
      <c r="A44" s="51" t="s">
        <v>39</v>
      </c>
      <c r="B44" s="46" t="str">
        <f>B13</f>
        <v>Star King Solomon Academy</v>
      </c>
    </row>
    <row r="45" spans="1:3" ht="15" customHeight="1" x14ac:dyDescent="0.25">
      <c r="A45" s="9" t="str">
        <f>A14</f>
        <v>Site Manager</v>
      </c>
      <c r="B45" s="39">
        <v>0</v>
      </c>
    </row>
    <row r="46" spans="1:3" ht="15" customHeight="1" x14ac:dyDescent="0.25">
      <c r="A46" s="9" t="str">
        <f>A15</f>
        <v>Non Working Supervisors</v>
      </c>
      <c r="B46" s="39">
        <v>0</v>
      </c>
    </row>
    <row r="47" spans="1:3" ht="15" customHeight="1" x14ac:dyDescent="0.25">
      <c r="A47" s="9" t="str">
        <f>A16</f>
        <v>Working Supervisors</v>
      </c>
      <c r="B47" s="39">
        <v>0</v>
      </c>
    </row>
    <row r="48" spans="1:3" ht="15" customHeight="1" x14ac:dyDescent="0.25">
      <c r="A48" s="9" t="str">
        <f>A17</f>
        <v>Cleaning Operatives</v>
      </c>
      <c r="B48" s="39">
        <v>0</v>
      </c>
    </row>
    <row r="49" spans="1:2" ht="15" customHeight="1" x14ac:dyDescent="0.25">
      <c r="A49" s="9" t="str">
        <f>A18</f>
        <v>Day Janitors</v>
      </c>
      <c r="B49" s="39">
        <v>0</v>
      </c>
    </row>
    <row r="50" spans="1:2" ht="15" customHeight="1" x14ac:dyDescent="0.25">
      <c r="A50" s="10" t="s">
        <v>8</v>
      </c>
      <c r="B50" s="17">
        <f>SUM(B45:B49)</f>
        <v>0</v>
      </c>
    </row>
    <row r="51" spans="1:2" ht="15" customHeight="1" x14ac:dyDescent="0.25">
      <c r="A51" s="14"/>
    </row>
    <row r="52" spans="1:2" ht="15" customHeight="1" x14ac:dyDescent="0.25">
      <c r="A52" s="51" t="s">
        <v>40</v>
      </c>
      <c r="B52" s="46" t="str">
        <f>B13</f>
        <v>Star King Solomon Academy</v>
      </c>
    </row>
    <row r="53" spans="1:2" ht="15" customHeight="1" x14ac:dyDescent="0.25">
      <c r="A53" s="9" t="str">
        <f>A14</f>
        <v>Site Manager</v>
      </c>
      <c r="B53" s="39">
        <v>0</v>
      </c>
    </row>
    <row r="54" spans="1:2" ht="15" customHeight="1" x14ac:dyDescent="0.25">
      <c r="A54" s="9" t="str">
        <f>A15</f>
        <v>Non Working Supervisors</v>
      </c>
      <c r="B54" s="39">
        <v>0</v>
      </c>
    </row>
    <row r="55" spans="1:2" ht="15" customHeight="1" x14ac:dyDescent="0.25">
      <c r="A55" s="9" t="str">
        <f>A16</f>
        <v>Working Supervisors</v>
      </c>
      <c r="B55" s="39">
        <v>0</v>
      </c>
    </row>
    <row r="56" spans="1:2" ht="15" customHeight="1" x14ac:dyDescent="0.25">
      <c r="A56" s="9" t="str">
        <f>A17</f>
        <v>Cleaning Operatives</v>
      </c>
      <c r="B56" s="39">
        <v>0</v>
      </c>
    </row>
    <row r="57" spans="1:2" ht="15" customHeight="1" x14ac:dyDescent="0.25">
      <c r="A57" s="9" t="str">
        <f>A18</f>
        <v>Day Janitors</v>
      </c>
      <c r="B57" s="39">
        <v>0</v>
      </c>
    </row>
    <row r="58" spans="1:2" ht="15" customHeight="1" x14ac:dyDescent="0.25">
      <c r="A58" s="10" t="s">
        <v>0</v>
      </c>
      <c r="B58" s="17">
        <f>SUM(B53:B57)</f>
        <v>0</v>
      </c>
    </row>
    <row r="59" spans="1:2" ht="15" customHeight="1" x14ac:dyDescent="0.25">
      <c r="A59" s="14"/>
    </row>
    <row r="60" spans="1:2" ht="15" customHeight="1" x14ac:dyDescent="0.25">
      <c r="A60" s="51" t="s">
        <v>41</v>
      </c>
      <c r="B60" s="46" t="str">
        <f>B13</f>
        <v>Star King Solomon Academy</v>
      </c>
    </row>
    <row r="61" spans="1:2" ht="15" customHeight="1" x14ac:dyDescent="0.25">
      <c r="A61" s="9" t="str">
        <f>A14</f>
        <v>Site Manager</v>
      </c>
      <c r="B61" s="40">
        <v>0</v>
      </c>
    </row>
    <row r="62" spans="1:2" ht="15" customHeight="1" x14ac:dyDescent="0.25">
      <c r="A62" s="9" t="str">
        <f>A15</f>
        <v>Non Working Supervisors</v>
      </c>
      <c r="B62" s="40">
        <v>0</v>
      </c>
    </row>
    <row r="63" spans="1:2" ht="15" customHeight="1" x14ac:dyDescent="0.25">
      <c r="A63" s="9" t="str">
        <f>A16</f>
        <v>Working Supervisors</v>
      </c>
      <c r="B63" s="40">
        <v>0</v>
      </c>
    </row>
    <row r="64" spans="1:2" ht="15" customHeight="1" x14ac:dyDescent="0.25">
      <c r="A64" s="9" t="str">
        <f>A17</f>
        <v>Cleaning Operatives</v>
      </c>
      <c r="B64" s="40">
        <v>0</v>
      </c>
    </row>
    <row r="65" spans="1:2" ht="15" customHeight="1" x14ac:dyDescent="0.25">
      <c r="A65" s="9" t="str">
        <f>A18</f>
        <v>Day Janitors</v>
      </c>
      <c r="B65" s="40">
        <v>0</v>
      </c>
    </row>
    <row r="66" spans="1:2" ht="15" customHeight="1" x14ac:dyDescent="0.25">
      <c r="A66" s="10" t="s">
        <v>0</v>
      </c>
      <c r="B66" s="19">
        <f>SUM(B61:B65)</f>
        <v>0</v>
      </c>
    </row>
    <row r="67" spans="1:2" ht="15" customHeight="1" x14ac:dyDescent="0.25">
      <c r="A67" s="12"/>
    </row>
    <row r="68" spans="1:2" ht="15" customHeight="1" x14ac:dyDescent="0.25"/>
    <row r="69" spans="1:2" ht="15" customHeight="1" x14ac:dyDescent="0.25">
      <c r="A69" s="51" t="s">
        <v>13</v>
      </c>
      <c r="B69" s="46" t="str">
        <f>B13</f>
        <v>Star King Solomon Academy</v>
      </c>
    </row>
    <row r="70" spans="1:2" ht="15" customHeight="1" x14ac:dyDescent="0.25">
      <c r="A70" s="9" t="str">
        <f>A14</f>
        <v>Site Manager</v>
      </c>
      <c r="B70" s="39">
        <v>0</v>
      </c>
    </row>
    <row r="71" spans="1:2" ht="15" customHeight="1" x14ac:dyDescent="0.25">
      <c r="A71" s="9" t="str">
        <f>A15</f>
        <v>Non Working Supervisors</v>
      </c>
      <c r="B71" s="39">
        <v>0</v>
      </c>
    </row>
    <row r="72" spans="1:2" ht="15" customHeight="1" x14ac:dyDescent="0.25">
      <c r="A72" s="9" t="str">
        <f>A16</f>
        <v>Working Supervisors</v>
      </c>
      <c r="B72" s="39">
        <v>0</v>
      </c>
    </row>
    <row r="73" spans="1:2" ht="15" customHeight="1" x14ac:dyDescent="0.25">
      <c r="A73" s="9" t="str">
        <f>A17</f>
        <v>Cleaning Operatives</v>
      </c>
      <c r="B73" s="39">
        <v>0</v>
      </c>
    </row>
    <row r="74" spans="1:2" ht="15" customHeight="1" x14ac:dyDescent="0.25">
      <c r="A74" s="9" t="str">
        <f>A18</f>
        <v>Day Janitors</v>
      </c>
      <c r="B74" s="39">
        <v>0</v>
      </c>
    </row>
    <row r="75" spans="1:2" ht="15" customHeight="1" x14ac:dyDescent="0.25">
      <c r="A75" s="10" t="s">
        <v>0</v>
      </c>
      <c r="B75" s="17">
        <f>SUM(B70:B74)</f>
        <v>0</v>
      </c>
    </row>
    <row r="76" spans="1:2" ht="15" customHeight="1" x14ac:dyDescent="0.25">
      <c r="A76" s="12"/>
      <c r="B76" s="20"/>
    </row>
    <row r="77" spans="1:2" ht="15" customHeight="1" x14ac:dyDescent="0.25">
      <c r="A77" s="56" t="s">
        <v>7</v>
      </c>
      <c r="B77" s="55"/>
    </row>
    <row r="78" spans="1:2" ht="15" customHeight="1" x14ac:dyDescent="0.25">
      <c r="A78" s="15"/>
    </row>
    <row r="79" spans="1:2" ht="15" customHeight="1" x14ac:dyDescent="0.25">
      <c r="A79" s="49"/>
      <c r="B79" s="46" t="s">
        <v>6</v>
      </c>
    </row>
    <row r="80" spans="1:2" ht="15" customHeight="1" x14ac:dyDescent="0.25">
      <c r="A80" s="9" t="s">
        <v>24</v>
      </c>
      <c r="B80" s="41">
        <f>B75</f>
        <v>0</v>
      </c>
    </row>
    <row r="81" spans="1:3" ht="15" customHeight="1" x14ac:dyDescent="0.25">
      <c r="A81" s="9" t="s">
        <v>33</v>
      </c>
      <c r="B81" s="41">
        <v>0</v>
      </c>
    </row>
    <row r="82" spans="1:3" ht="15" customHeight="1" x14ac:dyDescent="0.25">
      <c r="A82" s="9" t="s">
        <v>2</v>
      </c>
      <c r="B82" s="41">
        <v>0</v>
      </c>
    </row>
    <row r="83" spans="1:3" ht="15" customHeight="1" x14ac:dyDescent="0.25">
      <c r="A83" s="9" t="s">
        <v>3</v>
      </c>
      <c r="B83" s="41">
        <v>0</v>
      </c>
    </row>
    <row r="84" spans="1:3" ht="15" customHeight="1" x14ac:dyDescent="0.25">
      <c r="A84" s="9" t="s">
        <v>4</v>
      </c>
      <c r="B84" s="41">
        <v>0</v>
      </c>
    </row>
    <row r="85" spans="1:3" ht="15" customHeight="1" x14ac:dyDescent="0.25">
      <c r="A85" s="9" t="s">
        <v>28</v>
      </c>
      <c r="B85" s="41">
        <v>0</v>
      </c>
    </row>
    <row r="86" spans="1:3" ht="15" customHeight="1" x14ac:dyDescent="0.25">
      <c r="A86" s="9" t="s">
        <v>14</v>
      </c>
      <c r="B86" s="41">
        <v>0</v>
      </c>
    </row>
    <row r="87" spans="1:3" ht="15" customHeight="1" x14ac:dyDescent="0.25">
      <c r="A87" s="9" t="s">
        <v>35</v>
      </c>
      <c r="B87" s="41">
        <f>B105</f>
        <v>0</v>
      </c>
      <c r="C87" s="3" t="s">
        <v>44</v>
      </c>
    </row>
    <row r="88" spans="1:3" ht="15" customHeight="1" x14ac:dyDescent="0.25">
      <c r="A88" s="9" t="s">
        <v>36</v>
      </c>
      <c r="B88" s="41">
        <f>B113</f>
        <v>0</v>
      </c>
      <c r="C88" s="3" t="s">
        <v>45</v>
      </c>
    </row>
    <row r="89" spans="1:3" ht="15" customHeight="1" x14ac:dyDescent="0.25">
      <c r="A89" s="10" t="s">
        <v>5</v>
      </c>
      <c r="B89" s="21">
        <f>SUM(B80:B88)</f>
        <v>0</v>
      </c>
    </row>
    <row r="90" spans="1:3" ht="15" customHeight="1" x14ac:dyDescent="0.25">
      <c r="A90" s="22"/>
      <c r="B90" s="22"/>
    </row>
    <row r="91" spans="1:3" ht="15" customHeight="1" x14ac:dyDescent="0.25">
      <c r="A91" s="23" t="s">
        <v>11</v>
      </c>
      <c r="B91" s="41">
        <v>0</v>
      </c>
    </row>
    <row r="92" spans="1:3" ht="15" customHeight="1" x14ac:dyDescent="0.25">
      <c r="A92" s="24" t="s">
        <v>10</v>
      </c>
      <c r="B92" s="41">
        <v>0</v>
      </c>
    </row>
    <row r="93" spans="1:3" ht="15" customHeight="1" x14ac:dyDescent="0.25">
      <c r="A93" s="10" t="s">
        <v>29</v>
      </c>
      <c r="B93" s="21">
        <f>B89+B91+B92</f>
        <v>0</v>
      </c>
    </row>
    <row r="94" spans="1:3" ht="15" customHeight="1" x14ac:dyDescent="0.25">
      <c r="A94" s="25"/>
      <c r="B94" s="25"/>
    </row>
    <row r="95" spans="1:3" ht="15" customHeight="1" x14ac:dyDescent="0.25">
      <c r="A95" s="56" t="s">
        <v>31</v>
      </c>
      <c r="B95" s="55"/>
    </row>
    <row r="96" spans="1:3" ht="15" customHeight="1" x14ac:dyDescent="0.25"/>
    <row r="97" spans="1:3" ht="15" customHeight="1" x14ac:dyDescent="0.25">
      <c r="A97" s="51" t="s">
        <v>55</v>
      </c>
      <c r="B97" s="46" t="s">
        <v>6</v>
      </c>
    </row>
    <row r="98" spans="1:3" ht="15" customHeight="1" x14ac:dyDescent="0.25">
      <c r="A98" s="37"/>
      <c r="B98" s="41">
        <v>0</v>
      </c>
    </row>
    <row r="99" spans="1:3" ht="15" customHeight="1" x14ac:dyDescent="0.25">
      <c r="A99" s="37"/>
      <c r="B99" s="41">
        <v>0</v>
      </c>
    </row>
    <row r="100" spans="1:3" ht="15" customHeight="1" x14ac:dyDescent="0.25">
      <c r="A100" s="37"/>
      <c r="B100" s="41">
        <v>0</v>
      </c>
    </row>
    <row r="101" spans="1:3" ht="15" customHeight="1" x14ac:dyDescent="0.25">
      <c r="A101" s="37"/>
      <c r="B101" s="41">
        <v>0</v>
      </c>
    </row>
    <row r="102" spans="1:3" ht="15" customHeight="1" x14ac:dyDescent="0.25">
      <c r="A102" s="37"/>
      <c r="B102" s="41">
        <v>0</v>
      </c>
    </row>
    <row r="103" spans="1:3" ht="15" customHeight="1" x14ac:dyDescent="0.25">
      <c r="A103" s="37"/>
      <c r="B103" s="41">
        <v>0</v>
      </c>
    </row>
    <row r="104" spans="1:3" ht="15" customHeight="1" x14ac:dyDescent="0.25">
      <c r="A104" s="37"/>
      <c r="B104" s="41">
        <v>0</v>
      </c>
    </row>
    <row r="105" spans="1:3" ht="15" customHeight="1" x14ac:dyDescent="0.25">
      <c r="A105" s="4" t="s">
        <v>9</v>
      </c>
      <c r="B105" s="26">
        <f>SUM(B98:B104)</f>
        <v>0</v>
      </c>
      <c r="C105" s="3" t="s">
        <v>46</v>
      </c>
    </row>
    <row r="106" spans="1:3" ht="15" customHeight="1" x14ac:dyDescent="0.25"/>
    <row r="107" spans="1:3" ht="15" customHeight="1" x14ac:dyDescent="0.25">
      <c r="A107" s="54" t="s">
        <v>34</v>
      </c>
      <c r="B107" s="55"/>
    </row>
    <row r="108" spans="1:3" ht="15" customHeight="1" x14ac:dyDescent="0.25"/>
    <row r="109" spans="1:3" ht="15" customHeight="1" x14ac:dyDescent="0.25">
      <c r="A109" s="51" t="s">
        <v>56</v>
      </c>
      <c r="B109" s="46" t="s">
        <v>6</v>
      </c>
    </row>
    <row r="110" spans="1:3" ht="15" customHeight="1" x14ac:dyDescent="0.25">
      <c r="A110" s="27" t="s">
        <v>18</v>
      </c>
      <c r="B110" s="40">
        <v>0</v>
      </c>
    </row>
    <row r="111" spans="1:3" ht="15" customHeight="1" x14ac:dyDescent="0.25">
      <c r="A111" s="24" t="s">
        <v>16</v>
      </c>
      <c r="B111" s="40">
        <v>0</v>
      </c>
    </row>
    <row r="112" spans="1:3" ht="15" customHeight="1" x14ac:dyDescent="0.25">
      <c r="A112" s="24" t="s">
        <v>17</v>
      </c>
      <c r="B112" s="40">
        <v>0</v>
      </c>
    </row>
    <row r="113" spans="1:3" ht="15" customHeight="1" x14ac:dyDescent="0.25">
      <c r="A113" s="4" t="s">
        <v>0</v>
      </c>
      <c r="B113" s="19">
        <f>SUM(B110:B112)</f>
        <v>0</v>
      </c>
      <c r="C113" s="3" t="s">
        <v>47</v>
      </c>
    </row>
    <row r="114" spans="1:3" ht="15" customHeight="1" x14ac:dyDescent="0.25">
      <c r="A114" s="3"/>
      <c r="B114" s="6"/>
    </row>
    <row r="115" spans="1:3" ht="15" customHeight="1" x14ac:dyDescent="0.25">
      <c r="A115" s="56" t="s">
        <v>54</v>
      </c>
      <c r="B115" s="55"/>
    </row>
    <row r="116" spans="1:3" ht="15" customHeight="1" x14ac:dyDescent="0.25">
      <c r="A116" s="18"/>
    </row>
    <row r="117" spans="1:3" ht="15" customHeight="1" x14ac:dyDescent="0.25">
      <c r="A117" s="52" t="s">
        <v>25</v>
      </c>
      <c r="B117" s="53" t="s">
        <v>26</v>
      </c>
    </row>
    <row r="118" spans="1:3" ht="15" customHeight="1" x14ac:dyDescent="0.25">
      <c r="A118" s="9" t="s">
        <v>12</v>
      </c>
      <c r="B118" s="42">
        <v>0</v>
      </c>
    </row>
    <row r="119" spans="1:3" ht="15" customHeight="1" x14ac:dyDescent="0.25">
      <c r="A119" s="13"/>
      <c r="B119" s="28"/>
    </row>
    <row r="120" spans="1:3" ht="15" customHeight="1" x14ac:dyDescent="0.25">
      <c r="A120" s="57" t="s">
        <v>53</v>
      </c>
      <c r="B120" s="58"/>
    </row>
    <row r="121" spans="1:3" ht="15" customHeight="1" x14ac:dyDescent="0.25">
      <c r="A121" s="29"/>
      <c r="B121" s="36"/>
    </row>
    <row r="122" spans="1:3" ht="15" customHeight="1" x14ac:dyDescent="0.25">
      <c r="A122" s="51" t="s">
        <v>30</v>
      </c>
      <c r="B122" s="46" t="s">
        <v>6</v>
      </c>
    </row>
    <row r="123" spans="1:3" ht="15" customHeight="1" x14ac:dyDescent="0.25">
      <c r="A123" s="9">
        <v>1</v>
      </c>
      <c r="B123" s="30">
        <f>B93</f>
        <v>0</v>
      </c>
      <c r="C123" s="3" t="s">
        <v>48</v>
      </c>
    </row>
    <row r="124" spans="1:3" ht="15" customHeight="1" x14ac:dyDescent="0.25">
      <c r="A124" s="9">
        <v>2</v>
      </c>
      <c r="B124" s="30">
        <f>B123+(B123*B118)</f>
        <v>0</v>
      </c>
      <c r="C124" s="3" t="s">
        <v>49</v>
      </c>
    </row>
    <row r="125" spans="1:3" ht="15" customHeight="1" x14ac:dyDescent="0.25">
      <c r="A125" s="31" t="s">
        <v>52</v>
      </c>
      <c r="B125" s="32">
        <f>SUM(B123:B124)</f>
        <v>0</v>
      </c>
    </row>
    <row r="126" spans="1:3" ht="15" customHeight="1" x14ac:dyDescent="0.25">
      <c r="A126" s="34"/>
      <c r="B126" s="33"/>
    </row>
    <row r="127" spans="1:3" ht="15" customHeight="1" x14ac:dyDescent="0.25">
      <c r="A127" s="56" t="s">
        <v>61</v>
      </c>
      <c r="B127" s="55"/>
    </row>
    <row r="128" spans="1:3" ht="15" customHeight="1" x14ac:dyDescent="0.25">
      <c r="A128" s="18"/>
    </row>
    <row r="129" spans="1:2" ht="30" customHeight="1" x14ac:dyDescent="0.25">
      <c r="A129" s="10" t="s">
        <v>51</v>
      </c>
      <c r="B129" s="11" t="s">
        <v>42</v>
      </c>
    </row>
    <row r="130" spans="1:2" ht="15" customHeight="1" x14ac:dyDescent="0.25">
      <c r="A130" s="10" t="s">
        <v>59</v>
      </c>
      <c r="B130" s="43"/>
    </row>
    <row r="131" spans="1:2" x14ac:dyDescent="0.25">
      <c r="A131" s="13"/>
      <c r="B131" s="35"/>
    </row>
    <row r="132" spans="1:2" x14ac:dyDescent="0.25">
      <c r="A132" s="13"/>
      <c r="B132" s="35"/>
    </row>
    <row r="133" spans="1:2" x14ac:dyDescent="0.25">
      <c r="A133" s="13"/>
      <c r="B133" s="35"/>
    </row>
    <row r="134" spans="1:2" x14ac:dyDescent="0.25">
      <c r="A134" s="13"/>
      <c r="B134" s="35"/>
    </row>
    <row r="135" spans="1:2" x14ac:dyDescent="0.25">
      <c r="A135" s="13"/>
      <c r="B135" s="35"/>
    </row>
    <row r="136" spans="1:2" x14ac:dyDescent="0.25">
      <c r="A136" s="13"/>
      <c r="B136" s="35"/>
    </row>
    <row r="137" spans="1:2" x14ac:dyDescent="0.25">
      <c r="A137" s="13"/>
      <c r="B137" s="35"/>
    </row>
  </sheetData>
  <mergeCells count="8">
    <mergeCell ref="A120:B120"/>
    <mergeCell ref="A127:B127"/>
    <mergeCell ref="A6:B6"/>
    <mergeCell ref="B8:B10"/>
    <mergeCell ref="A77:B77"/>
    <mergeCell ref="A95:B95"/>
    <mergeCell ref="A107:B107"/>
    <mergeCell ref="A115:B1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9FE9-D63F-4849-8CEB-E8BE7EC9BFCD}">
  <dimension ref="A1:C8"/>
  <sheetViews>
    <sheetView workbookViewId="0">
      <selection activeCell="C26" sqref="C26"/>
    </sheetView>
  </sheetViews>
  <sheetFormatPr defaultRowHeight="12.75" x14ac:dyDescent="0.2"/>
  <cols>
    <col min="1" max="1" width="14.5703125" customWidth="1"/>
    <col min="2" max="2" width="29.85546875" customWidth="1"/>
    <col min="3" max="3" width="50.28515625" customWidth="1"/>
  </cols>
  <sheetData>
    <row r="1" spans="1:3" s="3" customFormat="1" ht="75.75" customHeight="1" x14ac:dyDescent="0.25">
      <c r="B1" s="1"/>
      <c r="C1" s="2"/>
    </row>
    <row r="2" spans="1:3" ht="30" x14ac:dyDescent="0.2">
      <c r="A2" s="8" t="s">
        <v>64</v>
      </c>
      <c r="B2" s="8" t="s">
        <v>58</v>
      </c>
      <c r="C2" s="8" t="s">
        <v>57</v>
      </c>
    </row>
    <row r="3" spans="1:3" ht="15" x14ac:dyDescent="0.2">
      <c r="A3" s="44"/>
      <c r="B3" s="44"/>
      <c r="C3" s="44"/>
    </row>
    <row r="4" spans="1:3" ht="15" x14ac:dyDescent="0.2">
      <c r="A4" s="44"/>
      <c r="B4" s="44"/>
      <c r="C4" s="44"/>
    </row>
    <row r="5" spans="1:3" ht="15" x14ac:dyDescent="0.2">
      <c r="A5" s="44"/>
      <c r="B5" s="44"/>
      <c r="C5" s="44"/>
    </row>
    <row r="6" spans="1:3" ht="15" x14ac:dyDescent="0.2">
      <c r="A6" s="44"/>
      <c r="B6" s="44"/>
      <c r="C6" s="44"/>
    </row>
    <row r="7" spans="1:3" ht="15" x14ac:dyDescent="0.2">
      <c r="A7" s="44"/>
      <c r="B7" s="44"/>
      <c r="C7" s="44"/>
    </row>
    <row r="8" spans="1:3" ht="15" x14ac:dyDescent="0.2">
      <c r="A8" s="45"/>
      <c r="B8" s="45"/>
      <c r="C8" s="4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1F070D9CA1E24FB5BAFE6219D6567F" ma:contentTypeVersion="22" ma:contentTypeDescription="Create a new document." ma:contentTypeScope="" ma:versionID="44094ad127157269812a84bae0a31a2b">
  <xsd:schema xmlns:xsd="http://www.w3.org/2001/XMLSchema" xmlns:xs="http://www.w3.org/2001/XMLSchema" xmlns:p="http://schemas.microsoft.com/office/2006/metadata/properties" xmlns:ns1="http://schemas.microsoft.com/sharepoint/v3" xmlns:ns2="1d965d38-2d66-4679-82b0-c091908999dc" xmlns:ns3="9ff8355f-d74d-42ac-89ff-038d128e431b" targetNamespace="http://schemas.microsoft.com/office/2006/metadata/properties" ma:root="true" ma:fieldsID="d6a67c3a16505a6e2d31562e7401c49b" ns1:_="" ns2:_="" ns3:_="">
    <xsd:import namespace="http://schemas.microsoft.com/sharepoint/v3"/>
    <xsd:import namespace="1d965d38-2d66-4679-82b0-c091908999dc"/>
    <xsd:import namespace="9ff8355f-d74d-42ac-89ff-038d128e43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_Flow_SignoffStatu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65d38-2d66-4679-82b0-c091908999d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e43cfd08-0d63-4bc1-9249-e8a5e1426815}" ma:internalName="TaxCatchAll" ma:showField="CatchAllData" ma:web="1d965d38-2d66-4679-82b0-c09190899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8355f-d74d-42ac-89ff-038d128e4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a7dfba37-aa53-406a-a30f-a20023b16b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roperties xmlns="http://www.imanage.com/work/xmlschema">
  <documentid>EUR!1004888729.1</documentid>
  <senderid>JORME</senderid>
  <senderemail>JOE.ORME-PAUL@HILLDICKINSON.COM</senderemail>
  <lastmodified>2025-04-22T16:38:59.0000000+01:00</lastmodified>
  <database>EUR</database>
</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ff8355f-d74d-42ac-89ff-038d128e431b">
      <Terms xmlns="http://schemas.microsoft.com/office/infopath/2007/PartnerControls"/>
    </lcf76f155ced4ddcb4097134ff3c332f>
    <_Flow_SignoffStatus xmlns="9ff8355f-d74d-42ac-89ff-038d128e431b" xsi:nil="true"/>
    <_ip_UnifiedCompliancePolicyProperties xmlns="http://schemas.microsoft.com/sharepoint/v3" xsi:nil="true"/>
    <TaxCatchAll xmlns="1d965d38-2d66-4679-82b0-c091908999dc" xsi:nil="true"/>
    <_dlc_DocId xmlns="1d965d38-2d66-4679-82b0-c091908999dc">5AAHEHMYSP4N-1391970206-2513708</_dlc_DocId>
    <_dlc_DocIdUrl xmlns="1d965d38-2d66-4679-82b0-c091908999dc">
      <Url>https://tauheedulschools.sharepoint.com/sites/StarCentralFiles/_layouts/15/DocIdRedir.aspx?ID=5AAHEHMYSP4N-1391970206-2513708</Url>
      <Description>5AAHEHMYSP4N-1391970206-2513708</Description>
    </_dlc_DocIdUrl>
  </documentManagement>
</p:properties>
</file>

<file path=customXml/item6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60686E1-2996-4D9A-8156-346C5B5B8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965d38-2d66-4679-82b0-c091908999dc"/>
    <ds:schemaRef ds:uri="9ff8355f-d74d-42ac-89ff-038d128e4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8F0A5F-6B07-4DE2-B883-A810B5C0AB0F}">
  <ds:schemaRefs>
    <ds:schemaRef ds:uri="http://www.imanage.com/work/xmlschema"/>
  </ds:schemaRefs>
</ds:datastoreItem>
</file>

<file path=customXml/itemProps3.xml><?xml version="1.0" encoding="utf-8"?>
<ds:datastoreItem xmlns:ds="http://schemas.openxmlformats.org/officeDocument/2006/customXml" ds:itemID="{B23B544F-8EC6-4F2A-B3EB-04BD1E5BAB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B8FA507-F77F-4FCE-8C66-E0528A5A242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F2D7047-EF70-4A70-9701-FD6CC04ED88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ff8355f-d74d-42ac-89ff-038d128e431b"/>
    <ds:schemaRef ds:uri="1d965d38-2d66-4679-82b0-c091908999dc"/>
  </ds:schemaRefs>
</ds:datastoreItem>
</file>

<file path=customXml/itemProps6.xml><?xml version="1.0" encoding="utf-8"?>
<ds:datastoreItem xmlns:ds="http://schemas.openxmlformats.org/officeDocument/2006/customXml" ds:itemID="{D0992DE4-DA42-477C-87C1-E5986A533A9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LOT 1 - SHLA Pricing</vt:lpstr>
      <vt:lpstr>LOT 2 - SKS Pricing</vt:lpstr>
      <vt:lpstr>Notes</vt:lpstr>
    </vt:vector>
  </TitlesOfParts>
  <Company>Tenet Education Services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Rezia Begum</dc:creator>
  <cp:lastModifiedBy>Katie McWalters</cp:lastModifiedBy>
  <cp:lastPrinted>2011-07-12T11:50:02Z</cp:lastPrinted>
  <dcterms:created xsi:type="dcterms:W3CDTF">2008-02-04T15:50:37Z</dcterms:created>
  <dcterms:modified xsi:type="dcterms:W3CDTF">2025-04-24T12:52:23Z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grationWizId">
    <vt:lpwstr>D77C763DF33CBC4A</vt:lpwstr>
  </property>
  <property fmtid="{D5CDD505-2E9C-101B-9397-08002B2CF9AE}" pid="3" name="MigrationWizIdPermissionLevels">
    <vt:lpwstr/>
  </property>
  <property fmtid="{D5CDD505-2E9C-101B-9397-08002B2CF9AE}" pid="4" name="MigrationWizIdDocumentLibraryPermissions">
    <vt:lpwstr/>
  </property>
  <property fmtid="{D5CDD505-2E9C-101B-9397-08002B2CF9AE}" pid="5" name="MigrationWizIdSecurityGroups">
    <vt:lpwstr/>
  </property>
  <property fmtid="{D5CDD505-2E9C-101B-9397-08002B2CF9AE}" pid="6" name="MigrationWizIdPermissions">
    <vt:lpwstr/>
  </property>
  <property fmtid="{D5CDD505-2E9C-101B-9397-08002B2CF9AE}" pid="7" name="_dlc_DocId">
    <vt:lpwstr>5AAHEHMYSP4N-1391970206-2451906</vt:lpwstr>
  </property>
  <property fmtid="{D5CDD505-2E9C-101B-9397-08002B2CF9AE}" pid="8" name="_dlc_DocIdItemGuid">
    <vt:lpwstr>b2579c29-f0ad-48bd-b944-165958b8d926</vt:lpwstr>
  </property>
  <property fmtid="{D5CDD505-2E9C-101B-9397-08002B2CF9AE}" pid="9" name="_dlc_DocIdUrl">
    <vt:lpwstr>https://tauheedulschools.sharepoint.com/sites/StarCentralFiles/_layouts/15/DocIdRedir.aspx?ID=5AAHEHMYSP4N-1391970206-2451906, 5AAHEHMYSP4N-1391970206-2451906</vt:lpwstr>
  </property>
  <property fmtid="{D5CDD505-2E9C-101B-9397-08002B2CF9AE}" pid="10" name="MediaServiceImageTags">
    <vt:lpwstr/>
  </property>
  <property fmtid="{D5CDD505-2E9C-101B-9397-08002B2CF9AE}" pid="11" name="ContentTypeId">
    <vt:lpwstr>0x0101005C1F070D9CA1E24FB5BAFE6219D6567F</vt:lpwstr>
  </property>
</Properties>
</file>