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1"/>
  <workbookPr/>
  <mc:AlternateContent xmlns:mc="http://schemas.openxmlformats.org/markup-compatibility/2006">
    <mc:Choice Requires="x15">
      <x15ac:absPath xmlns:x15ac="http://schemas.microsoft.com/office/spreadsheetml/2010/11/ac" url="https://modgovuk-my.sharepoint.com/personal/nick_beckett115_mod_gov_uk/Documents/Role/Army Comrcl-NI-Proc2/WIP/714896451 - EWC 25.26 Requirement/Contract Docs/"/>
    </mc:Choice>
  </mc:AlternateContent>
  <xr:revisionPtr revIDLastSave="7" documentId="13_ncr:1_{4750C21E-BE92-424E-BA0F-DC1C4C5F75C8}" xr6:coauthVersionLast="47" xr6:coauthVersionMax="47" xr10:uidLastSave="{815BB3D6-DECD-40EC-BC55-9DEF050E8DBF}"/>
  <bookViews>
    <workbookView xWindow="-110" yWindow="-110" windowWidth="19420" windowHeight="10300" firstSheet="1" xr2:uid="{FA1133A4-AC4E-6847-B7AC-6DF8517D56D2}"/>
  </bookViews>
  <sheets>
    <sheet name="Field Army" sheetId="1" r:id="rId1"/>
    <sheet name="JAC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26" i="3" l="1"/>
  <c r="E27" i="3" s="1"/>
  <c r="E28" i="3" s="1"/>
  <c r="E28" i="1"/>
  <c r="E29" i="1" s="1"/>
</calcChain>
</file>

<file path=xl/sharedStrings.xml><?xml version="1.0" encoding="utf-8"?>
<sst xmlns="http://schemas.openxmlformats.org/spreadsheetml/2006/main" count="94" uniqueCount="81">
  <si>
    <t>Field Army</t>
  </si>
  <si>
    <t>ITEM</t>
  </si>
  <si>
    <t>QTY</t>
  </si>
  <si>
    <t>UNIT COST ex VAT</t>
  </si>
  <si>
    <t>SUB TOTAL ex VAT</t>
  </si>
  <si>
    <t>NOTES</t>
  </si>
  <si>
    <t>Merino Wool Liners</t>
  </si>
  <si>
    <t>Extremities Merino Touch Liner</t>
  </si>
  <si>
    <t>Pulse heaters</t>
  </si>
  <si>
    <t>Woolpower 200 Wrist Gaiter</t>
  </si>
  <si>
    <t>Five Finger Glove</t>
  </si>
  <si>
    <t>Outdoor Research Sureshot Pro</t>
  </si>
  <si>
    <t>3 Finger Mitten, Outer</t>
  </si>
  <si>
    <t>Outdoor Research Arete 3 Finger (outer and shell included)</t>
  </si>
  <si>
    <t>3 Finger Mitten, Shell</t>
  </si>
  <si>
    <t>Thick Socks</t>
  </si>
  <si>
    <t>Woolpower Socks Knee High 400</t>
  </si>
  <si>
    <t>Overboots</t>
  </si>
  <si>
    <t>Neos Navigator</t>
  </si>
  <si>
    <t>Balaclava FR</t>
  </si>
  <si>
    <t>JanusPro® Wool Balaclava</t>
  </si>
  <si>
    <t>Baselayer Top</t>
  </si>
  <si>
    <t>HH LIFA Base Layer Merino Crewneck 75106</t>
  </si>
  <si>
    <t>Baselayer Bottom</t>
  </si>
  <si>
    <t>HH LIFA Base Layer Merino Trousers 75506</t>
  </si>
  <si>
    <t>Subtotal</t>
  </si>
  <si>
    <t>Net</t>
  </si>
  <si>
    <t>VAT</t>
  </si>
  <si>
    <t>Total</t>
  </si>
  <si>
    <t>Gross</t>
  </si>
  <si>
    <t>Pricing supplied is only for the defined requirement for 25/26 as per the Clarification questions and answers.</t>
  </si>
  <si>
    <t>JAC</t>
  </si>
  <si>
    <t>PROPOSED ITEM</t>
  </si>
  <si>
    <t>SUBTOTAL</t>
  </si>
  <si>
    <t>Insulated jacket ECW </t>
  </si>
  <si>
    <t>Keela SF Belay 6.0 JKT</t>
  </si>
  <si>
    <t>Insulated trouser ECW </t>
  </si>
  <si>
    <t>Keela SF Insulated FWP Pant 6.0</t>
  </si>
  <si>
    <t>Moisture/Vapour proof jacket (for example Gore-Tex or equivalent) </t>
  </si>
  <si>
    <t>Keela SF Mark 6.0 JKT</t>
  </si>
  <si>
    <t>Moisture/Vapour proof Trousers (for example Gore-Tex or equivalent) </t>
  </si>
  <si>
    <t>Keela SF FWP Pant with Braces 6.0</t>
  </si>
  <si>
    <t>Insulated glove/mitten </t>
  </si>
  <si>
    <t>FR Liner </t>
  </si>
  <si>
    <t>Over glove/mitten </t>
  </si>
  <si>
    <t>Outdoor Research Arete 3 Finger Glove</t>
  </si>
  <si>
    <t>Moisture/Vapour proof Mitten (for example Gore-Tex or equivalent) </t>
  </si>
  <si>
    <t>Outdoor Research Mount Baker II Gore Tex Mitts</t>
  </si>
  <si>
    <t>Hat CW </t>
  </si>
  <si>
    <t>HH Merino Wool Beanie 67530</t>
  </si>
  <si>
    <t>Dry bag bergan </t>
  </si>
  <si>
    <t>Exped Bergen Liner Versa 140 - X7640423</t>
  </si>
  <si>
    <t>Dry bag Side pouch </t>
  </si>
  <si>
    <t>Exped Splash 15 Black - X7640445-458641</t>
  </si>
  <si>
    <t>Dry bag daysack </t>
  </si>
  <si>
    <t>Exped Daysack Versa 40 Green - X7640277-848207</t>
  </si>
  <si>
    <t>Tent boots </t>
  </si>
  <si>
    <t>Snugpak Insulated Elite Tent Boot</t>
  </si>
  <si>
    <t>Overboots </t>
  </si>
  <si>
    <t>Neos Navigator Standard</t>
  </si>
  <si>
    <t>Lanterns </t>
  </si>
  <si>
    <t>Petromax HK500</t>
  </si>
  <si>
    <t>Lantern mantles </t>
  </si>
  <si>
    <t>Petromax HK500 Lantern Mantle</t>
  </si>
  <si>
    <t>Cooking pots </t>
  </si>
  <si>
    <t>MSR Alpine 4 Pot Set</t>
  </si>
  <si>
    <t>Snow spikes </t>
  </si>
  <si>
    <t>Nortec Street - N500</t>
  </si>
  <si>
    <t>Pruning saw </t>
  </si>
  <si>
    <t>G-Man Multisaw - 138-34</t>
  </si>
  <si>
    <t>Avalanche probe </t>
  </si>
  <si>
    <t>Ortovox 240 - 22551</t>
  </si>
  <si>
    <t>Snow Survey Kit </t>
  </si>
  <si>
    <t>BCA Study Kit</t>
  </si>
  <si>
    <t>Snow brush </t>
  </si>
  <si>
    <t>Antagen Brush 305.342.23</t>
  </si>
  <si>
    <t>Flask (1 litre) </t>
  </si>
  <si>
    <t>Sigg Flask Gemstone IBT obsidian 1.1L</t>
  </si>
  <si>
    <t>Ice auger </t>
  </si>
  <si>
    <t>Normark - Swede-Bore 6 Inch Ice Auger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</si>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</sst>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2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  <font>
      <sz val="12"/>
      <color rgb="FF000000"/>
      <name val="Aptos Narrow"/>
      <scheme val="minor"/>
    </font>
    <font>
      <b/>
      <sz val="12"/>
      <color rgb="FF000000"/>
      <name val="Aptos Narrow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2"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4" fillId="0" borderId="6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vertical="center"/>
    </xf>
    <xf numFmtId="164" fontId="3" fillId="0" borderId="5" xfId="0" applyNumberFormat="1" applyFont="1" applyBorder="1" applyAlignment="1">
      <alignment horizontal="right" vertical="center"/>
    </xf>
    <xf numFmtId="0" fontId="3" fillId="6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left" vertical="center" wrapText="1"/>
    </xf>
    <xf numFmtId="164" fontId="3" fillId="0" borderId="9" xfId="0" applyNumberFormat="1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85FF"/>
      <color rgb="FF00F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95CE6-E693-2644-A360-F1EE206C3B51}">
  <sheetPr>
    <pageSetUpPr fitToPage="1"/>
  </sheetPr>
  <dimension ref="A1:F31"/>
  <sheetViews>
    <sheetView tabSelected="1" topLeftCell="C15" workbookViewId="0">
      <selection activeCell="D2" sqref="D2:E26"/>
    </sheetView>
  </sheetViews>
  <sheetFormatPr defaultColWidth="11" defaultRowHeight="15.95"/>
  <cols>
    <col min="1" max="1" width="18.875" style="6" bestFit="1" customWidth="1"/>
    <col min="2" max="2" width="49.125" style="2" bestFit="1" customWidth="1"/>
    <col min="3" max="3" width="5.125" style="2" bestFit="1" customWidth="1"/>
    <col min="4" max="4" width="15.5" style="2" bestFit="1" customWidth="1"/>
    <col min="5" max="5" width="15.625" style="2" bestFit="1" customWidth="1"/>
    <col min="6" max="6" width="56.375" style="2" bestFit="1" customWidth="1"/>
    <col min="7" max="16384" width="11" style="2"/>
  </cols>
  <sheetData>
    <row r="1" spans="1:6">
      <c r="A1" s="1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ht="15.75">
      <c r="A2" s="23" t="s">
        <v>6</v>
      </c>
      <c r="B2" s="26" t="s">
        <v>7</v>
      </c>
      <c r="C2" s="10">
        <v>1300</v>
      </c>
      <c r="D2" s="4"/>
      <c r="E2" s="5"/>
      <c r="F2" s="29"/>
    </row>
    <row r="3" spans="1:6" ht="15.75">
      <c r="A3" s="23"/>
      <c r="B3" s="28"/>
      <c r="C3" s="10">
        <v>3000</v>
      </c>
      <c r="D3" s="4"/>
      <c r="E3" s="5"/>
      <c r="F3" s="31"/>
    </row>
    <row r="4" spans="1:6" ht="15.75">
      <c r="A4" s="23"/>
      <c r="B4" s="27"/>
      <c r="C4" s="10">
        <v>5000</v>
      </c>
      <c r="D4" s="4"/>
      <c r="E4" s="5"/>
      <c r="F4" s="30"/>
    </row>
    <row r="5" spans="1:6" ht="15.75">
      <c r="A5" s="23" t="s">
        <v>8</v>
      </c>
      <c r="B5" s="26" t="s">
        <v>9</v>
      </c>
      <c r="C5" s="10">
        <v>1300</v>
      </c>
      <c r="D5" s="4"/>
      <c r="E5" s="5"/>
      <c r="F5" s="29"/>
    </row>
    <row r="6" spans="1:6" ht="15.75">
      <c r="A6" s="23"/>
      <c r="B6" s="28"/>
      <c r="C6" s="10">
        <v>3000</v>
      </c>
      <c r="D6" s="4"/>
      <c r="E6" s="5"/>
      <c r="F6" s="31"/>
    </row>
    <row r="7" spans="1:6" ht="15.75">
      <c r="A7" s="23"/>
      <c r="B7" s="27"/>
      <c r="C7" s="10">
        <v>5000</v>
      </c>
      <c r="D7" s="4"/>
      <c r="E7" s="5"/>
      <c r="F7" s="30"/>
    </row>
    <row r="8" spans="1:6" ht="15.75">
      <c r="A8" s="23" t="s">
        <v>10</v>
      </c>
      <c r="B8" s="26" t="s">
        <v>11</v>
      </c>
      <c r="C8" s="10">
        <v>1300</v>
      </c>
      <c r="D8" s="4"/>
      <c r="E8" s="5"/>
      <c r="F8" s="29"/>
    </row>
    <row r="9" spans="1:6" ht="15.75">
      <c r="A9" s="23"/>
      <c r="B9" s="28"/>
      <c r="C9" s="10">
        <v>3000</v>
      </c>
      <c r="D9" s="4"/>
      <c r="E9" s="5"/>
      <c r="F9" s="31"/>
    </row>
    <row r="10" spans="1:6" ht="15.75">
      <c r="A10" s="23"/>
      <c r="B10" s="27"/>
      <c r="C10" s="10">
        <v>5000</v>
      </c>
      <c r="D10" s="4"/>
      <c r="E10" s="5"/>
      <c r="F10" s="30"/>
    </row>
    <row r="11" spans="1:6" ht="15.75">
      <c r="A11" s="23" t="s">
        <v>12</v>
      </c>
      <c r="B11" s="26" t="s">
        <v>13</v>
      </c>
      <c r="C11" s="10">
        <v>1300</v>
      </c>
      <c r="D11" s="4"/>
      <c r="E11" s="5"/>
      <c r="F11" s="29"/>
    </row>
    <row r="12" spans="1:6" ht="15.75">
      <c r="A12" s="23"/>
      <c r="B12" s="28"/>
      <c r="C12" s="10">
        <v>3000</v>
      </c>
      <c r="D12" s="4"/>
      <c r="E12" s="5"/>
      <c r="F12" s="31"/>
    </row>
    <row r="13" spans="1:6" ht="15.75">
      <c r="A13" s="23"/>
      <c r="B13" s="27"/>
      <c r="C13" s="10">
        <v>5000</v>
      </c>
      <c r="D13" s="4"/>
      <c r="E13" s="5"/>
      <c r="F13" s="30"/>
    </row>
    <row r="14" spans="1:6" ht="15.75">
      <c r="A14" s="23" t="s">
        <v>14</v>
      </c>
      <c r="B14" s="26" t="s">
        <v>13</v>
      </c>
      <c r="C14" s="10">
        <v>1300</v>
      </c>
      <c r="D14" s="4"/>
      <c r="E14" s="5"/>
      <c r="F14" s="29"/>
    </row>
    <row r="15" spans="1:6" ht="15.75">
      <c r="A15" s="23"/>
      <c r="B15" s="28"/>
      <c r="C15" s="10">
        <v>3000</v>
      </c>
      <c r="D15" s="4"/>
      <c r="E15" s="5"/>
      <c r="F15" s="31"/>
    </row>
    <row r="16" spans="1:6" ht="15.75">
      <c r="A16" s="23"/>
      <c r="B16" s="27"/>
      <c r="C16" s="10">
        <v>5000</v>
      </c>
      <c r="D16" s="4"/>
      <c r="E16" s="5"/>
      <c r="F16" s="30"/>
    </row>
    <row r="17" spans="1:6" ht="15.75">
      <c r="A17" s="23" t="s">
        <v>15</v>
      </c>
      <c r="B17" s="26" t="s">
        <v>16</v>
      </c>
      <c r="C17" s="10">
        <v>3900</v>
      </c>
      <c r="D17" s="4"/>
      <c r="E17" s="5"/>
      <c r="F17" s="29"/>
    </row>
    <row r="18" spans="1:6" ht="15.75">
      <c r="A18" s="23"/>
      <c r="B18" s="27"/>
      <c r="C18" s="10">
        <v>9000</v>
      </c>
      <c r="D18" s="4"/>
      <c r="E18" s="5"/>
      <c r="F18" s="30"/>
    </row>
    <row r="19" spans="1:6" ht="15.75">
      <c r="A19" s="23" t="s">
        <v>17</v>
      </c>
      <c r="B19" s="26" t="s">
        <v>18</v>
      </c>
      <c r="C19" s="10">
        <v>650</v>
      </c>
      <c r="D19" s="4"/>
      <c r="E19" s="5"/>
      <c r="F19" s="29"/>
    </row>
    <row r="20" spans="1:6" ht="15.75">
      <c r="A20" s="23"/>
      <c r="B20" s="27"/>
      <c r="C20" s="10">
        <v>750</v>
      </c>
      <c r="D20" s="4"/>
      <c r="E20" s="5"/>
      <c r="F20" s="30"/>
    </row>
    <row r="21" spans="1:6" ht="15.75">
      <c r="A21" s="23" t="s">
        <v>19</v>
      </c>
      <c r="B21" s="26" t="s">
        <v>20</v>
      </c>
      <c r="C21" s="10">
        <v>75</v>
      </c>
      <c r="D21" s="4"/>
      <c r="E21" s="5"/>
      <c r="F21" s="29"/>
    </row>
    <row r="22" spans="1:6" ht="15.75">
      <c r="A22" s="23"/>
      <c r="B22" s="27"/>
      <c r="C22" s="10">
        <v>400</v>
      </c>
      <c r="D22" s="4"/>
      <c r="E22" s="5"/>
      <c r="F22" s="30"/>
    </row>
    <row r="23" spans="1:6" ht="15.75">
      <c r="A23" s="23" t="s">
        <v>21</v>
      </c>
      <c r="B23" s="26" t="s">
        <v>22</v>
      </c>
      <c r="C23" s="10">
        <v>2600</v>
      </c>
      <c r="D23" s="4"/>
      <c r="E23" s="5"/>
      <c r="F23" s="29"/>
    </row>
    <row r="24" spans="1:6" ht="15.75">
      <c r="A24" s="23"/>
      <c r="B24" s="27"/>
      <c r="C24" s="10">
        <v>6000</v>
      </c>
      <c r="D24" s="4"/>
      <c r="E24" s="5"/>
      <c r="F24" s="30"/>
    </row>
    <row r="25" spans="1:6" ht="15.75">
      <c r="A25" s="23" t="s">
        <v>23</v>
      </c>
      <c r="B25" s="24" t="s">
        <v>24</v>
      </c>
      <c r="C25" s="10">
        <v>2600</v>
      </c>
      <c r="D25" s="4"/>
      <c r="E25" s="5"/>
      <c r="F25" s="29"/>
    </row>
    <row r="26" spans="1:6" ht="15.75">
      <c r="A26" s="23"/>
      <c r="B26" s="25"/>
      <c r="C26" s="10">
        <v>6000</v>
      </c>
      <c r="D26" s="4"/>
      <c r="E26" s="5"/>
      <c r="F26" s="30"/>
    </row>
    <row r="27" spans="1:6">
      <c r="B27" s="11" t="s">
        <v>25</v>
      </c>
      <c r="C27" s="12"/>
      <c r="D27" s="21"/>
      <c r="E27" s="5">
        <f>SUM(E2:E26)</f>
        <v>0</v>
      </c>
      <c r="F27" s="2" t="s">
        <v>26</v>
      </c>
    </row>
    <row r="28" spans="1:6">
      <c r="B28" s="11" t="s">
        <v>27</v>
      </c>
      <c r="C28" s="12"/>
      <c r="D28" s="21"/>
      <c r="E28" s="5">
        <f>SUM((E27*1.2)-E27)</f>
        <v>0</v>
      </c>
      <c r="F28" s="2" t="s">
        <v>27</v>
      </c>
    </row>
    <row r="29" spans="1:6">
      <c r="B29" s="11" t="s">
        <v>28</v>
      </c>
      <c r="C29" s="12"/>
      <c r="D29" s="21"/>
      <c r="E29" s="5">
        <f>SUM(E27+E28)</f>
        <v>0</v>
      </c>
      <c r="F29" s="2" t="s">
        <v>29</v>
      </c>
    </row>
    <row r="31" spans="1:6" ht="32.1">
      <c r="B31" s="7" t="s">
        <v>30</v>
      </c>
    </row>
  </sheetData>
  <mergeCells count="30">
    <mergeCell ref="F14:F16"/>
    <mergeCell ref="F11:F13"/>
    <mergeCell ref="F8:F10"/>
    <mergeCell ref="F5:F7"/>
    <mergeCell ref="F2:F4"/>
    <mergeCell ref="F25:F26"/>
    <mergeCell ref="F23:F24"/>
    <mergeCell ref="F21:F22"/>
    <mergeCell ref="F19:F20"/>
    <mergeCell ref="F17:F18"/>
    <mergeCell ref="B14:B16"/>
    <mergeCell ref="B11:B13"/>
    <mergeCell ref="B8:B10"/>
    <mergeCell ref="B5:B7"/>
    <mergeCell ref="B2:B4"/>
    <mergeCell ref="B25:B26"/>
    <mergeCell ref="B23:B24"/>
    <mergeCell ref="B21:B22"/>
    <mergeCell ref="B19:B20"/>
    <mergeCell ref="B17:B18"/>
    <mergeCell ref="A19:A20"/>
    <mergeCell ref="A21:A22"/>
    <mergeCell ref="A25:A26"/>
    <mergeCell ref="A2:A4"/>
    <mergeCell ref="A5:A7"/>
    <mergeCell ref="A11:A13"/>
    <mergeCell ref="A14:A16"/>
    <mergeCell ref="A17:A18"/>
    <mergeCell ref="A8:A10"/>
    <mergeCell ref="A23:A24"/>
  </mergeCells>
  <pageMargins left="0.7" right="0.7" top="0.75" bottom="0.75" header="0.3" footer="0.3"/>
  <pageSetup paperSize="9" scale="51" orientation="portrait" horizontalDpi="0" verticalDpi="0"/>
  <headerFooter>
    <oddHeader>&amp;C&amp;"Arial"&amp;11&amp;K000000 OFFICIAL-SENSITIVE - COMMERCIAL&amp;1#_x000D_</oddHeader>
    <oddFooter>&amp;C_x000D_&amp;1#&amp;"Arial"&amp;11&amp;K000000 OFFICIAL-SENSITIVE - COMMERCIAL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0D6F2-0316-4CE5-9D78-70632619F29E}">
  <dimension ref="A1:F30"/>
  <sheetViews>
    <sheetView topLeftCell="B14" workbookViewId="0">
      <selection activeCell="D2" sqref="D2:E25"/>
    </sheetView>
  </sheetViews>
  <sheetFormatPr defaultColWidth="8.875" defaultRowHeight="15.95"/>
  <cols>
    <col min="1" max="1" width="30.375" style="2" bestFit="1" customWidth="1"/>
    <col min="2" max="2" width="45.125" style="2" bestFit="1" customWidth="1"/>
    <col min="3" max="3" width="9.625" style="2" bestFit="1" customWidth="1"/>
    <col min="4" max="4" width="15.5" style="2" bestFit="1" customWidth="1"/>
    <col min="5" max="5" width="11.375" style="2" bestFit="1" customWidth="1"/>
    <col min="6" max="6" width="56.375" style="2" bestFit="1" customWidth="1"/>
    <col min="7" max="16384" width="8.875" style="2"/>
  </cols>
  <sheetData>
    <row r="1" spans="1:6">
      <c r="A1" s="13" t="s">
        <v>31</v>
      </c>
      <c r="B1" s="14" t="s">
        <v>32</v>
      </c>
      <c r="C1" s="14" t="s">
        <v>2</v>
      </c>
      <c r="D1" s="14" t="s">
        <v>3</v>
      </c>
      <c r="E1" s="14" t="s">
        <v>33</v>
      </c>
      <c r="F1" s="14" t="s">
        <v>5</v>
      </c>
    </row>
    <row r="2" spans="1:6">
      <c r="A2" s="15" t="s">
        <v>34</v>
      </c>
      <c r="B2" s="15" t="s">
        <v>35</v>
      </c>
      <c r="C2" s="3">
        <v>330</v>
      </c>
      <c r="D2" s="16"/>
      <c r="E2" s="17"/>
      <c r="F2" s="17"/>
    </row>
    <row r="3" spans="1:6">
      <c r="A3" s="15" t="s">
        <v>36</v>
      </c>
      <c r="B3" s="15" t="s">
        <v>37</v>
      </c>
      <c r="C3" s="3">
        <v>330</v>
      </c>
      <c r="D3" s="16"/>
      <c r="E3" s="17"/>
      <c r="F3" s="17"/>
    </row>
    <row r="4" spans="1:6" ht="32.1">
      <c r="A4" s="10" t="s">
        <v>38</v>
      </c>
      <c r="B4" s="15" t="s">
        <v>39</v>
      </c>
      <c r="C4" s="3">
        <v>330</v>
      </c>
      <c r="D4" s="16"/>
      <c r="E4" s="17"/>
      <c r="F4" s="17"/>
    </row>
    <row r="5" spans="1:6" ht="32.1">
      <c r="A5" s="10" t="s">
        <v>40</v>
      </c>
      <c r="B5" s="15" t="s">
        <v>41</v>
      </c>
      <c r="C5" s="3">
        <v>330</v>
      </c>
      <c r="D5" s="16"/>
      <c r="E5" s="17"/>
      <c r="F5" s="17"/>
    </row>
    <row r="6" spans="1:6">
      <c r="A6" s="15" t="s">
        <v>42</v>
      </c>
      <c r="B6" s="15" t="s">
        <v>11</v>
      </c>
      <c r="C6" s="3">
        <v>50</v>
      </c>
      <c r="D6" s="16"/>
      <c r="E6" s="17"/>
      <c r="F6" s="17"/>
    </row>
    <row r="7" spans="1:6">
      <c r="A7" s="15" t="s">
        <v>43</v>
      </c>
      <c r="B7" s="15" t="s">
        <v>7</v>
      </c>
      <c r="C7" s="3">
        <v>15</v>
      </c>
      <c r="D7" s="16"/>
      <c r="E7" s="17"/>
      <c r="F7" s="22"/>
    </row>
    <row r="8" spans="1:6">
      <c r="A8" s="15" t="s">
        <v>44</v>
      </c>
      <c r="B8" s="15" t="s">
        <v>45</v>
      </c>
      <c r="C8" s="3">
        <v>50</v>
      </c>
      <c r="D8" s="16"/>
      <c r="E8" s="17"/>
      <c r="F8" s="22"/>
    </row>
    <row r="9" spans="1:6" ht="32.1">
      <c r="A9" s="10" t="s">
        <v>46</v>
      </c>
      <c r="B9" s="15" t="s">
        <v>47</v>
      </c>
      <c r="C9" s="3">
        <v>50</v>
      </c>
      <c r="D9" s="16"/>
      <c r="E9" s="17"/>
      <c r="F9" s="17"/>
    </row>
    <row r="10" spans="1:6">
      <c r="A10" s="15" t="s">
        <v>48</v>
      </c>
      <c r="B10" s="15" t="s">
        <v>49</v>
      </c>
      <c r="C10" s="3">
        <v>50</v>
      </c>
      <c r="D10" s="16"/>
      <c r="E10" s="17"/>
      <c r="F10" s="17"/>
    </row>
    <row r="11" spans="1:6">
      <c r="A11" s="15" t="s">
        <v>50</v>
      </c>
      <c r="B11" s="15" t="s">
        <v>51</v>
      </c>
      <c r="C11" s="3">
        <v>120</v>
      </c>
      <c r="D11" s="16"/>
      <c r="E11" s="17"/>
      <c r="F11" s="17"/>
    </row>
    <row r="12" spans="1:6">
      <c r="A12" s="15" t="s">
        <v>52</v>
      </c>
      <c r="B12" s="15" t="s">
        <v>53</v>
      </c>
      <c r="C12" s="3">
        <v>200</v>
      </c>
      <c r="D12" s="16"/>
      <c r="E12" s="17"/>
      <c r="F12" s="17"/>
    </row>
    <row r="13" spans="1:6">
      <c r="A13" s="15" t="s">
        <v>54</v>
      </c>
      <c r="B13" s="15" t="s">
        <v>55</v>
      </c>
      <c r="C13" s="3">
        <v>120</v>
      </c>
      <c r="D13" s="16"/>
      <c r="E13" s="17"/>
      <c r="F13" s="17"/>
    </row>
    <row r="14" spans="1:6">
      <c r="A14" s="15" t="s">
        <v>56</v>
      </c>
      <c r="B14" s="15" t="s">
        <v>57</v>
      </c>
      <c r="C14" s="3">
        <v>90</v>
      </c>
      <c r="D14" s="16"/>
      <c r="E14" s="17"/>
      <c r="F14" s="17"/>
    </row>
    <row r="15" spans="1:6">
      <c r="A15" s="15" t="s">
        <v>58</v>
      </c>
      <c r="B15" s="15" t="s">
        <v>59</v>
      </c>
      <c r="C15" s="3">
        <v>90</v>
      </c>
      <c r="D15" s="16"/>
      <c r="E15" s="17"/>
      <c r="F15" s="17"/>
    </row>
    <row r="16" spans="1:6">
      <c r="A16" s="15" t="s">
        <v>60</v>
      </c>
      <c r="B16" s="15" t="s">
        <v>61</v>
      </c>
      <c r="C16" s="3">
        <v>24</v>
      </c>
      <c r="D16" s="16"/>
      <c r="E16" s="17"/>
      <c r="F16" s="17"/>
    </row>
    <row r="17" spans="1:6">
      <c r="A17" s="15" t="s">
        <v>62</v>
      </c>
      <c r="B17" s="15" t="s">
        <v>63</v>
      </c>
      <c r="C17" s="3">
        <v>100</v>
      </c>
      <c r="D17" s="16"/>
      <c r="E17" s="17"/>
      <c r="F17" s="17"/>
    </row>
    <row r="18" spans="1:6">
      <c r="A18" s="15" t="s">
        <v>64</v>
      </c>
      <c r="B18" s="15" t="s">
        <v>65</v>
      </c>
      <c r="C18" s="3">
        <v>90</v>
      </c>
      <c r="D18" s="16"/>
      <c r="E18" s="17"/>
      <c r="F18" s="17"/>
    </row>
    <row r="19" spans="1:6">
      <c r="A19" s="15" t="s">
        <v>66</v>
      </c>
      <c r="B19" s="15" t="s">
        <v>67</v>
      </c>
      <c r="C19" s="3">
        <v>300</v>
      </c>
      <c r="D19" s="16"/>
      <c r="E19" s="17"/>
      <c r="F19" s="17"/>
    </row>
    <row r="20" spans="1:6">
      <c r="A20" s="15" t="s">
        <v>68</v>
      </c>
      <c r="B20" s="15" t="s">
        <v>69</v>
      </c>
      <c r="C20" s="3">
        <v>80</v>
      </c>
      <c r="D20" s="16"/>
      <c r="E20" s="17"/>
      <c r="F20" s="17"/>
    </row>
    <row r="21" spans="1:6">
      <c r="A21" s="15" t="s">
        <v>70</v>
      </c>
      <c r="B21" s="15" t="s">
        <v>71</v>
      </c>
      <c r="C21" s="3">
        <v>75</v>
      </c>
      <c r="D21" s="16"/>
      <c r="E21" s="17"/>
      <c r="F21" s="17"/>
    </row>
    <row r="22" spans="1:6">
      <c r="A22" s="15" t="s">
        <v>72</v>
      </c>
      <c r="B22" s="15" t="s">
        <v>73</v>
      </c>
      <c r="C22" s="3">
        <v>3</v>
      </c>
      <c r="D22" s="16"/>
      <c r="E22" s="17"/>
      <c r="F22" s="17"/>
    </row>
    <row r="23" spans="1:6">
      <c r="A23" s="15" t="s">
        <v>74</v>
      </c>
      <c r="B23" s="15" t="s">
        <v>75</v>
      </c>
      <c r="C23" s="3">
        <v>200</v>
      </c>
      <c r="D23" s="16"/>
      <c r="E23" s="17"/>
      <c r="F23" s="17"/>
    </row>
    <row r="24" spans="1:6">
      <c r="A24" s="15" t="s">
        <v>76</v>
      </c>
      <c r="B24" s="15" t="s">
        <v>77</v>
      </c>
      <c r="C24" s="3">
        <v>200</v>
      </c>
      <c r="D24" s="16"/>
      <c r="E24" s="17"/>
      <c r="F24" s="17"/>
    </row>
    <row r="25" spans="1:6">
      <c r="A25" s="15" t="s">
        <v>78</v>
      </c>
      <c r="B25" s="15" t="s">
        <v>79</v>
      </c>
      <c r="C25" s="3">
        <v>3</v>
      </c>
      <c r="D25" s="16"/>
      <c r="E25" s="17"/>
      <c r="F25" s="17"/>
    </row>
    <row r="26" spans="1:6">
      <c r="C26" s="18" t="s">
        <v>33</v>
      </c>
      <c r="D26" s="19"/>
      <c r="E26" s="20">
        <f>SUM(E2:E25)</f>
        <v>0</v>
      </c>
      <c r="F26" s="2" t="s">
        <v>26</v>
      </c>
    </row>
    <row r="27" spans="1:6">
      <c r="C27" s="18" t="s">
        <v>27</v>
      </c>
      <c r="D27" s="19"/>
      <c r="E27" s="20">
        <f>SUM((E26*1.2)-E26)</f>
        <v>0</v>
      </c>
      <c r="F27" s="2" t="s">
        <v>27</v>
      </c>
    </row>
    <row r="28" spans="1:6">
      <c r="C28" s="18" t="s">
        <v>80</v>
      </c>
      <c r="D28" s="19"/>
      <c r="E28" s="20">
        <f>SUM(E26+E27)</f>
        <v>0</v>
      </c>
      <c r="F28" s="2" t="s">
        <v>29</v>
      </c>
    </row>
    <row r="30" spans="1:6" ht="32.1">
      <c r="B30" s="7" t="s">
        <v>30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09BA0B97568741828A03ED30DE475B" ma:contentTypeVersion="16" ma:contentTypeDescription="Create a new document." ma:contentTypeScope="" ma:versionID="866c5de2c3c967e06ca6171c4f8c4766">
  <xsd:schema xmlns:xsd="http://www.w3.org/2001/XMLSchema" xmlns:xs="http://www.w3.org/2001/XMLSchema" xmlns:p="http://schemas.microsoft.com/office/2006/metadata/properties" xmlns:ns3="e726fe5f-ae8a-496f-b458-225107451bea" xmlns:ns4="55367fe0-0a08-4649-9166-5309afbae358" targetNamespace="http://schemas.microsoft.com/office/2006/metadata/properties" ma:root="true" ma:fieldsID="d179f4d7c06155a9746e149b21daba1f" ns3:_="" ns4:_="">
    <xsd:import namespace="e726fe5f-ae8a-496f-b458-225107451bea"/>
    <xsd:import namespace="55367fe0-0a08-4649-9166-5309afbae358"/>
    <xsd:element name="properties">
      <xsd:complexType>
        <xsd:sequence>
          <xsd:element name="documentManagement">
            <xsd:complexType>
              <xsd:all>
                <xsd:element ref="ns3:Source_x0020_Folder_x0020_Path" minOccurs="0"/>
                <xsd:element ref="ns3:File_x0020_System_x0020_Pat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6fe5f-ae8a-496f-b458-225107451bea" elementFormDefault="qualified">
    <xsd:import namespace="http://schemas.microsoft.com/office/2006/documentManagement/types"/>
    <xsd:import namespace="http://schemas.microsoft.com/office/infopath/2007/PartnerControls"/>
    <xsd:element name="Source_x0020_Folder_x0020_Path" ma:index="8" nillable="true" ma:displayName="Source Folder Path" ma:description="" ma:internalName="Source_x0020_Folder_x0020_Path">
      <xsd:simpleType>
        <xsd:restriction base="dms:Text">
          <xsd:maxLength value="255"/>
        </xsd:restriction>
      </xsd:simpleType>
    </xsd:element>
    <xsd:element name="File_x0020_System_x0020_Path" ma:index="9" nillable="true" ma:displayName="File System Path" ma:description="" ma:internalName="File_x0020_System_x0020_Path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67fe0-0a08-4649-9166-5309afbae35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le_x0020_System_x0020_Path xmlns="e726fe5f-ae8a-496f-b458-225107451bea" xsi:nil="true"/>
    <Source_x0020_Folder_x0020_Path xmlns="e726fe5f-ae8a-496f-b458-225107451bea" xsi:nil="true"/>
    <_activity xmlns="e726fe5f-ae8a-496f-b458-225107451be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F4A43C-7769-498E-874F-B1835668E3DB}"/>
</file>

<file path=customXml/itemProps2.xml><?xml version="1.0" encoding="utf-8"?>
<ds:datastoreItem xmlns:ds="http://schemas.openxmlformats.org/officeDocument/2006/customXml" ds:itemID="{52F86759-C61E-4BE6-AC82-F37798F8B152}"/>
</file>

<file path=customXml/itemProps3.xml><?xml version="1.0" encoding="utf-8"?>
<ds:datastoreItem xmlns:ds="http://schemas.openxmlformats.org/officeDocument/2006/customXml" ds:itemID="{828B2B0E-CDA8-4227-8C8D-5D9E831033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Becky Russell</dc:creator>
  <cp:keywords/>
  <dc:description/>
  <cp:lastModifiedBy>Beckett, Nick C2 (Army Comrcl-Procure-21)</cp:lastModifiedBy>
  <cp:revision/>
  <dcterms:created xsi:type="dcterms:W3CDTF">2024-11-12T08:47:21Z</dcterms:created>
  <dcterms:modified xsi:type="dcterms:W3CDTF">2026-01-14T10:42:00Z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e992740-1f89-4ed6-b51b-95a6d0136ac8_Enabled">
    <vt:lpwstr>true</vt:lpwstr>
  </property>
  <property fmtid="{D5CDD505-2E9C-101B-9397-08002B2CF9AE}" pid="3" name="MSIP_Label_5e992740-1f89-4ed6-b51b-95a6d0136ac8_SetDate">
    <vt:lpwstr>2024-11-14T17:22:54Z</vt:lpwstr>
  </property>
  <property fmtid="{D5CDD505-2E9C-101B-9397-08002B2CF9AE}" pid="4" name="MSIP_Label_5e992740-1f89-4ed6-b51b-95a6d0136ac8_Method">
    <vt:lpwstr>Privileged</vt:lpwstr>
  </property>
  <property fmtid="{D5CDD505-2E9C-101B-9397-08002B2CF9AE}" pid="5" name="MSIP_Label_5e992740-1f89-4ed6-b51b-95a6d0136ac8_Name">
    <vt:lpwstr>MOD-2-OSL-OFFICIAL-SENSITIVE-COMMERCIAL</vt:lpwstr>
  </property>
  <property fmtid="{D5CDD505-2E9C-101B-9397-08002B2CF9AE}" pid="6" name="MSIP_Label_5e992740-1f89-4ed6-b51b-95a6d0136ac8_SiteId">
    <vt:lpwstr>be7760ed-5953-484b-ae95-d0a16dfa09e5</vt:lpwstr>
  </property>
  <property fmtid="{D5CDD505-2E9C-101B-9397-08002B2CF9AE}" pid="7" name="MSIP_Label_5e992740-1f89-4ed6-b51b-95a6d0136ac8_ActionId">
    <vt:lpwstr>3e63a9fc-b5bf-4d0a-841e-89fb30f8b235</vt:lpwstr>
  </property>
  <property fmtid="{D5CDD505-2E9C-101B-9397-08002B2CF9AE}" pid="8" name="MSIP_Label_5e992740-1f89-4ed6-b51b-95a6d0136ac8_ContentBits">
    <vt:lpwstr>3</vt:lpwstr>
  </property>
  <property fmtid="{D5CDD505-2E9C-101B-9397-08002B2CF9AE}" pid="9" name="ContentTypeId">
    <vt:lpwstr>0x0101001A09BA0B97568741828A03ED30DE475B</vt:lpwstr>
  </property>
</Properties>
</file>